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Sheet1" sheetId="1" r:id="rId1"/>
    <sheet name="Sheet2" sheetId="4" r:id="rId2"/>
    <sheet name="PROJECTS" sheetId="2" r:id="rId3"/>
    <sheet name="3year budget" sheetId="3" r:id="rId4"/>
  </sheets>
  <externalReferences>
    <externalReference r:id="rId5"/>
  </externalReferences>
  <definedNames>
    <definedName name="_xlnm._FilterDatabase" localSheetId="0" hidden="1">Sheet1!$A$5:$P$40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3" l="1"/>
  <c r="C43" i="3"/>
  <c r="B43" i="3"/>
  <c r="D33" i="3"/>
  <c r="C33" i="3"/>
  <c r="B25" i="3"/>
  <c r="B33" i="3" s="1"/>
  <c r="B44" i="3" s="1"/>
  <c r="D9" i="3"/>
  <c r="B9" i="3"/>
  <c r="C44" i="3" l="1"/>
  <c r="C45" i="3" s="1"/>
  <c r="D44" i="3"/>
  <c r="B45" i="3"/>
  <c r="D45" i="3"/>
  <c r="B13" i="2"/>
</calcChain>
</file>

<file path=xl/sharedStrings.xml><?xml version="1.0" encoding="utf-8"?>
<sst xmlns="http://schemas.openxmlformats.org/spreadsheetml/2006/main" count="1218" uniqueCount="487">
  <si>
    <t>OBJECTIVE</t>
  </si>
  <si>
    <t>KEY PERFORMANCE INDICATOR</t>
  </si>
  <si>
    <t>MEASURABLE UNIT</t>
  </si>
  <si>
    <t>ANNUAL TARGET</t>
  </si>
  <si>
    <t>PORTFOLIO OF EVIDENCE</t>
  </si>
  <si>
    <t>Q1</t>
  </si>
  <si>
    <t>Q2</t>
  </si>
  <si>
    <t>Q3</t>
  </si>
  <si>
    <t>Q4</t>
  </si>
  <si>
    <t>RESPONSIBLE PERSON</t>
  </si>
  <si>
    <t xml:space="preserve">Adherence to the MFMA, MSA, and the Company's Act </t>
  </si>
  <si>
    <t>UEDA 01</t>
  </si>
  <si>
    <t xml:space="preserve">Date reviewed by Audit Committee. Date adopted by Board. </t>
  </si>
  <si>
    <t>Oversight on performance; risk and financial controls</t>
  </si>
  <si>
    <t xml:space="preserve">Number of meetings </t>
  </si>
  <si>
    <t xml:space="preserve">Notice ,Agenda , Signed minutes and attendance registers </t>
  </si>
  <si>
    <t xml:space="preserve">Ensure good governance; performance management; risk assessment and financial controls. </t>
  </si>
  <si>
    <t>Number of reports</t>
  </si>
  <si>
    <t>Internal Audit reports</t>
  </si>
  <si>
    <t xml:space="preserve">To improve delivery through the implementation of a performance management system </t>
  </si>
  <si>
    <t>Signed reports</t>
  </si>
  <si>
    <t>To ensure effective reporting and compliance</t>
  </si>
  <si>
    <t>Date of submission of the report</t>
  </si>
  <si>
    <t>Proof of submission</t>
  </si>
  <si>
    <t>UEDA 10</t>
  </si>
  <si>
    <t>UEDA 13</t>
  </si>
  <si>
    <t>UEDA 14</t>
  </si>
  <si>
    <t>UEDA 15</t>
  </si>
  <si>
    <t>UEDA 16</t>
  </si>
  <si>
    <t>UEDA 17</t>
  </si>
  <si>
    <t>UEDA 18</t>
  </si>
  <si>
    <t>Number of trainings</t>
  </si>
  <si>
    <t>UEDA 19</t>
  </si>
  <si>
    <t>UEDA 20</t>
  </si>
  <si>
    <t>UEDA 22</t>
  </si>
  <si>
    <t>UEDA 23</t>
  </si>
  <si>
    <t>UEDA 24</t>
  </si>
  <si>
    <t>UEDA 25</t>
  </si>
  <si>
    <t>Reports</t>
  </si>
  <si>
    <t>To mobilise and promote the use of local resources and skills thus ensuring maximising local economic development (Agriculture)</t>
  </si>
  <si>
    <t>UEDA 26</t>
  </si>
  <si>
    <t>UEDA 27</t>
  </si>
  <si>
    <t>UEDA 28</t>
  </si>
  <si>
    <t>UEDA 29</t>
  </si>
  <si>
    <t xml:space="preserve">Number of tourism activation programs </t>
  </si>
  <si>
    <t>UEDA 32</t>
  </si>
  <si>
    <t>Submission of annual budget in terms of S8 of MFMA</t>
  </si>
  <si>
    <t>Attendance registers, Reports, Pictures</t>
  </si>
  <si>
    <t xml:space="preserve">Reports ,
Event Pictures </t>
  </si>
  <si>
    <t xml:space="preserve">Reports </t>
  </si>
  <si>
    <t>Ms FT Mbuyisa - Finance&amp;Investment Officer</t>
  </si>
  <si>
    <t>Ms. NN Sithole - LED Programmes Officer</t>
  </si>
  <si>
    <t xml:space="preserve">PROGRAMMES AND PROJECTS </t>
  </si>
  <si>
    <t>One stop shop</t>
  </si>
  <si>
    <t>Small Business Development Unit</t>
  </si>
  <si>
    <t>Business Hub</t>
  </si>
  <si>
    <t>Investment conference follow-up dinner</t>
  </si>
  <si>
    <t>Seeds</t>
  </si>
  <si>
    <t>Livestock auctions and Argricultural show</t>
  </si>
  <si>
    <t>Lobbying for a chicken abattoir</t>
  </si>
  <si>
    <t>Lobbing for an Agricultural market</t>
  </si>
  <si>
    <t>Tourism routes</t>
  </si>
  <si>
    <t>Rural and township destination marketing</t>
  </si>
  <si>
    <t>Market for souvenirs</t>
  </si>
  <si>
    <t>Compliance Checklist reviewed by Audit Committee and adopted by Board 30 June 2025</t>
  </si>
  <si>
    <t>2024/2025</t>
  </si>
  <si>
    <t>2025/2026</t>
  </si>
  <si>
    <t>2026/2027</t>
  </si>
  <si>
    <t>OPERATING REVENUE</t>
  </si>
  <si>
    <t>ORIGINAL BUDGET</t>
  </si>
  <si>
    <t>SUBSIDY</t>
  </si>
  <si>
    <t>TRANSFER EXPENDITURE</t>
  </si>
  <si>
    <t>INTEREST INCOME</t>
  </si>
  <si>
    <t>OTHER REVENUE</t>
  </si>
  <si>
    <t>SERVICES REVENUE</t>
  </si>
  <si>
    <t>REVENUE FROM CONDITIONAL GRANT</t>
  </si>
  <si>
    <t>TOTAL REVENUE</t>
  </si>
  <si>
    <t>OPERATING EXPENDITURE</t>
  </si>
  <si>
    <t>AUDIT FEES + CIPC ANNUAL RETURN FEES</t>
  </si>
  <si>
    <t>ADVERTISEMENT &amp; MARKETING</t>
  </si>
  <si>
    <t>BANK CHARGES</t>
  </si>
  <si>
    <t>PRINTING AND STATIONERY</t>
  </si>
  <si>
    <t>CLEANING MATERIAL</t>
  </si>
  <si>
    <t>BOARD ALLOWANCES &amp; EMOLUMENTS</t>
  </si>
  <si>
    <t>CAPACITY BUILDING &amp; TRAINING</t>
  </si>
  <si>
    <t>SUSBSISTENCE &amp; TRAVELLING EXPENSES</t>
  </si>
  <si>
    <t>INSURANCE EXPENSES</t>
  </si>
  <si>
    <t>FUEL, OIL, SERVICE AND OTHER</t>
  </si>
  <si>
    <t>SALARIES</t>
  </si>
  <si>
    <t>SDL</t>
  </si>
  <si>
    <t>PROGRAMMES AND PROJECTS</t>
  </si>
  <si>
    <t>TEAM BUILDING &amp; STRATEGIC PLANNING</t>
  </si>
  <si>
    <t>CONSULTANCY</t>
  </si>
  <si>
    <t>ACCOMODATION</t>
  </si>
  <si>
    <t>RENTAL</t>
  </si>
  <si>
    <t>OFFICE WATER UTILITY</t>
  </si>
  <si>
    <t>OFFICE ELECTRICITY</t>
  </si>
  <si>
    <t>DEPRECIATION</t>
  </si>
  <si>
    <t>SUBTOTAL</t>
  </si>
  <si>
    <t>PROJECTS</t>
  </si>
  <si>
    <t>UMHLUMAYO</t>
  </si>
  <si>
    <t>DRIEFONTEIN'</t>
  </si>
  <si>
    <t>AGRICULTURE PROJECT</t>
  </si>
  <si>
    <t>CAPITAL EXPENDITURE</t>
  </si>
  <si>
    <t>OFFICE FURNITURE</t>
  </si>
  <si>
    <t>RENOVATIONS</t>
  </si>
  <si>
    <t>MOTOR VEHICLE</t>
  </si>
  <si>
    <t>COMPUTER EQUIPMENT</t>
  </si>
  <si>
    <t>TOTAL CAPITAL EXPENDITURE</t>
  </si>
  <si>
    <t>TOTAL OPERATIONAL  AND CAPITAL EXPENDITURE</t>
  </si>
  <si>
    <t>SUPLUS/(DEFICIT)</t>
  </si>
  <si>
    <t>Conduct employee Performance Management reviews by 30 June 2025</t>
  </si>
  <si>
    <t>Quarterly  internal Audit Committee Reports by 30 June 2025</t>
  </si>
  <si>
    <t>Number of reviews per employee</t>
  </si>
  <si>
    <t xml:space="preserve">Number of Capacity Buidling Session </t>
  </si>
  <si>
    <t>Number of policies reviewed and  adopted</t>
  </si>
  <si>
    <t>Ensuring effective education, skills and capacity development</t>
  </si>
  <si>
    <t>Submission of mid-term budget and performance assessment report to Board and UTDM by 20 January 2025</t>
  </si>
  <si>
    <t>Submission of monthly financial reports to the board and UTDM by 30 June 2025</t>
  </si>
  <si>
    <t>Number of Reports</t>
  </si>
  <si>
    <t>Database</t>
  </si>
  <si>
    <t>Four(4) updates</t>
  </si>
  <si>
    <t>Identification of investment opportunities within the district</t>
  </si>
  <si>
    <t>Number of SMME trainings - Financial Management, Marketing &amp; Sales, custormer services, tax matters</t>
  </si>
  <si>
    <t xml:space="preserve">Services - CIPC,CSD,TAX and business plans </t>
  </si>
  <si>
    <t>Number of applications</t>
  </si>
  <si>
    <t>Database/ Reports</t>
  </si>
  <si>
    <t>Four(4) updates/ reports</t>
  </si>
  <si>
    <t>Number of engagements</t>
  </si>
  <si>
    <t>Meeting minutes, attendance registers, reports &amp; Pictures</t>
  </si>
  <si>
    <t xml:space="preserve">Reports,
Event Pictures </t>
  </si>
  <si>
    <t xml:space="preserve">Market for souvenirs </t>
  </si>
  <si>
    <t>One  (1) tourism activation programme conducted by 31 December  2024</t>
  </si>
  <si>
    <t>One  (1) tourism activation programme conducted by 30 June  2025</t>
  </si>
  <si>
    <t>One  (1) tourism activation programme conducted by 30  September 2024</t>
  </si>
  <si>
    <t>One  (1) tourism activation programme conducted by 31 March  2025</t>
  </si>
  <si>
    <t>Four (4) tourism activation programs conducted by 30 June 2025</t>
  </si>
  <si>
    <t>Four (4) stakeholder engagements held by 30 June 2025</t>
  </si>
  <si>
    <t>Coordinate accreditation of UEDA with the QCTO by 30 June 2025</t>
  </si>
  <si>
    <t>Lobbying for an agricultural market</t>
  </si>
  <si>
    <t>Three (3) reports submitted on sugar bean seeds procurement and distribution (1), Monitoring (1), Harvesting, and Evaluation (1) by 30 June 2025</t>
  </si>
  <si>
    <t>Reports submitted on sugar bean seeds procurement and distribution (1), Monitoring (1), Harvesting, and Evaluation (1) by 30 June 2025</t>
  </si>
  <si>
    <t>Improve institutional capacity and policy environment for effective local economic development</t>
  </si>
  <si>
    <t>Quarterly reports on adherence to the compliance checklist</t>
  </si>
  <si>
    <t>UEDA 02</t>
  </si>
  <si>
    <t>UEDA 03</t>
  </si>
  <si>
    <t>Compliance Checklist, Proof of submission to IAC,  Board Resolution</t>
  </si>
  <si>
    <t>Regular reporting to uThukela District Municipality (UTDM)</t>
  </si>
  <si>
    <t xml:space="preserve">Quarterly reports, Proof of Submission </t>
  </si>
  <si>
    <t>UEDA 04</t>
  </si>
  <si>
    <t>UEDA 05</t>
  </si>
  <si>
    <t>UEDA 06</t>
  </si>
  <si>
    <t>Alignment with the 5-year plan</t>
  </si>
  <si>
    <t>UEDA 07</t>
  </si>
  <si>
    <t>Ensure  the adherence to the compliance checklist</t>
  </si>
  <si>
    <t>UEDA 08</t>
  </si>
  <si>
    <t>UEDA 09</t>
  </si>
  <si>
    <t>All employees entered into an employee performance review by 30 June 2025</t>
  </si>
  <si>
    <t>PM Plan, MANCO resolution, Performance reviews, Feedback report</t>
  </si>
  <si>
    <t>Two(2) capacity building sessions held for employees  by 30 June 2025</t>
  </si>
  <si>
    <t>Number of policies adopted</t>
  </si>
  <si>
    <t>Report, Board resolution</t>
  </si>
  <si>
    <t>UEDA 11</t>
  </si>
  <si>
    <t xml:space="preserve">UEDA12 </t>
  </si>
  <si>
    <t>Draft Mid-term budget, Proof of submission</t>
  </si>
  <si>
    <t>Proof of submission, Reports, Board resolution</t>
  </si>
  <si>
    <t>Submission of the annual budget in terms of S87 of MFMA to the parent municipality by 31 January 2025</t>
  </si>
  <si>
    <t>Submission of a draft annual budget to the board and the parent municipality by 31 January 2025</t>
  </si>
  <si>
    <t>Submission of the annual budget to the board for approval and to the Municipality for compliance</t>
  </si>
  <si>
    <t>Proof of submission, Board resolution</t>
  </si>
  <si>
    <t>Reports and Database</t>
  </si>
  <si>
    <t>Reports, Database</t>
  </si>
  <si>
    <t>Four(4) reports</t>
  </si>
  <si>
    <t>3 monthly reports by 31 December 2024</t>
  </si>
  <si>
    <t>3 monthly reports by 31 March 2025</t>
  </si>
  <si>
    <t>3 monthly reports by 30 June 2025</t>
  </si>
  <si>
    <t>Monthly reports</t>
  </si>
  <si>
    <t xml:space="preserve"> Reports, attendance register, MANCO resolution</t>
  </si>
  <si>
    <t xml:space="preserve"> Expansion and development of strategic economy</t>
  </si>
  <si>
    <t>copy of Advert, Report</t>
  </si>
  <si>
    <t>Report</t>
  </si>
  <si>
    <t>Assistance with inputs for businesses operated by disabled persons.</t>
  </si>
  <si>
    <t>Marketing of products and services of businesses operated by disabled and secluded individuals</t>
  </si>
  <si>
    <t>Compilation of quarterly statistics  on the services rendered in terms of OSS</t>
  </si>
  <si>
    <t>One(1) stakeholders engagement held with Trade by 31 March 2025</t>
  </si>
  <si>
    <t>One(1) stakeholders engagement held with Trade by 30 June 2025</t>
  </si>
  <si>
    <t>One(1) stakeholder engagement held with Trade by 31 December 2024</t>
  </si>
  <si>
    <t>One(1) stakeholder engagement held with Trade by 30 September 2024</t>
  </si>
  <si>
    <t>Reports, Database, pictures</t>
  </si>
  <si>
    <t>Emails &amp; report</t>
  </si>
  <si>
    <t>UEDA 31</t>
  </si>
  <si>
    <t>UEDA 33</t>
  </si>
  <si>
    <t>UEDA 34</t>
  </si>
  <si>
    <t>UEDA 35</t>
  </si>
  <si>
    <t>Development and support for the tourism sector</t>
  </si>
  <si>
    <t>Expansion of the agricultural sector</t>
  </si>
  <si>
    <t>Select farmers from the database, using preset criteria, and distribute sugar bean seeds to those farmers by 31 December 2024</t>
  </si>
  <si>
    <t xml:space="preserve">Appointment of a service provider to develop and present a business plan by 31 March 2025 </t>
  </si>
  <si>
    <t>Appointment of a service provider to develop and present a business plan by 31 March 2025</t>
  </si>
  <si>
    <t>Research on chicken abattoir construction, registration and operation by 30  September 2024</t>
  </si>
  <si>
    <t>Research on agricultural market registration and operation by 30  September 2024</t>
  </si>
  <si>
    <t>Create a database of bean farmers. Procurement of 150x25kg bags of sugar bean seeds by 30  September 2024</t>
  </si>
  <si>
    <t>Reports and relevant attachments</t>
  </si>
  <si>
    <t>CEO</t>
  </si>
  <si>
    <t>Reports, Strat document, Policy brief, treasury requirement procurement report (4).</t>
  </si>
  <si>
    <t>ROLE OF PARENT MUNICIPALITY</t>
  </si>
  <si>
    <t>ROLE OF LOCAL MUNICIPALITY</t>
  </si>
  <si>
    <t>PROVINCIAL DEPARTMENT</t>
  </si>
  <si>
    <t>Facilitate the quately reports</t>
  </si>
  <si>
    <t>Support</t>
  </si>
  <si>
    <t>Provincial Treasury</t>
  </si>
  <si>
    <t>Trade Investment KZN</t>
  </si>
  <si>
    <t>Trade Investment KZN; Land Affairs</t>
  </si>
  <si>
    <t>Planners Forum; GIS Section</t>
  </si>
  <si>
    <t>LED Forum</t>
  </si>
  <si>
    <t>Provide facility to host OSS</t>
  </si>
  <si>
    <t>Provide link with OSS</t>
  </si>
  <si>
    <t>Toursim KZN; KZN Ezemvelo</t>
  </si>
  <si>
    <t>DARD KZN</t>
  </si>
  <si>
    <t>Input Cost Support, Human capacity enhancement</t>
  </si>
  <si>
    <t xml:space="preserve">Finance Infrastructure; Initial operational training </t>
  </si>
  <si>
    <t>RISKS</t>
  </si>
  <si>
    <t>Lack of internal capacity to develop the checklists</t>
  </si>
  <si>
    <t>Dysfunctional Audit Committee</t>
  </si>
  <si>
    <t>Lack of internal capacity to develop the reports</t>
  </si>
  <si>
    <t>Dysfunctional Board Committees</t>
  </si>
  <si>
    <t>KPI No</t>
  </si>
  <si>
    <t>New</t>
  </si>
  <si>
    <t>Objectives and targets not met</t>
  </si>
  <si>
    <t>Objectives and targets not met due to capacity deficiencies</t>
  </si>
  <si>
    <t>Objective and targets not met due to capacity deficiencies</t>
  </si>
  <si>
    <t>Budget may not be cash backed</t>
  </si>
  <si>
    <t>Poor cooperation by LM's</t>
  </si>
  <si>
    <t>SMME Funding applications</t>
  </si>
  <si>
    <t>Local businesses not accessing investment opportunities</t>
  </si>
  <si>
    <t>Identification and packaging of new tourism routes</t>
  </si>
  <si>
    <t>Lack of support and funding for new routes</t>
  </si>
  <si>
    <t>Inability to broaden the benefits of visiting tourists in the district</t>
  </si>
  <si>
    <t>UEDA 21</t>
  </si>
  <si>
    <t>Lack of budget to support emerging farmers</t>
  </si>
  <si>
    <t>Provide oversight role</t>
  </si>
  <si>
    <t>Backup support (from IA Unit)</t>
  </si>
  <si>
    <t xml:space="preserve">Backup Support (from PMS Unit) </t>
  </si>
  <si>
    <t>Backup support (from BTO)</t>
  </si>
  <si>
    <t>Provide valuation rolls</t>
  </si>
  <si>
    <t>N/A</t>
  </si>
  <si>
    <t>Consistently send relevant officials to the Forum</t>
  </si>
  <si>
    <t>Provide information on SME's</t>
  </si>
  <si>
    <t>Number of stakeholder participation in the district LED Tourism Forum engagements held by 30 June 2025</t>
  </si>
  <si>
    <t>SEDA</t>
  </si>
  <si>
    <t>Organise Local operators</t>
  </si>
  <si>
    <t>Budget for the feasibility studies</t>
  </si>
  <si>
    <t xml:space="preserve">Budget  </t>
  </si>
  <si>
    <t>Agriculture</t>
  </si>
  <si>
    <t>Investments</t>
  </si>
  <si>
    <t>Bus Hub</t>
  </si>
  <si>
    <t>Tourism</t>
  </si>
  <si>
    <t>SME Unit</t>
  </si>
  <si>
    <t>Objective and targets not met due to budgetory constraints</t>
  </si>
  <si>
    <t>Expansion and development of strategic economic infrastructure</t>
  </si>
  <si>
    <t>Support for informal economy and small enterprises</t>
  </si>
  <si>
    <t>STRATEGIC OBJECTIVE</t>
  </si>
  <si>
    <t xml:space="preserve">Support for informal economy </t>
  </si>
  <si>
    <t>UEDA 30</t>
  </si>
  <si>
    <t xml:space="preserve"> - Corporate Service Officer</t>
  </si>
  <si>
    <t>UEDA 36</t>
  </si>
  <si>
    <t>Business retention</t>
  </si>
  <si>
    <t>Three (3) reports</t>
  </si>
  <si>
    <t>Number of reports and Launch</t>
  </si>
  <si>
    <t>Number of reports, engagements and campaign</t>
  </si>
  <si>
    <t>Four (4) reports</t>
  </si>
  <si>
    <t>One (1) report on adherence to the compliance checklist by 30 September 2024</t>
  </si>
  <si>
    <t>One (1) report on adherence to the compliance checklist by 31 December 2024</t>
  </si>
  <si>
    <t>One (1) report on adherence to the compliance checklist by 31 March 2025</t>
  </si>
  <si>
    <t>One (1) report on adherence to the compliance checklist by 30 June 2025</t>
  </si>
  <si>
    <t>One (1) compliance checklist submitted to the Audit Committee for consideration</t>
  </si>
  <si>
    <t>Four (4)  internal Audit Committee Reports by 30 June 2025</t>
  </si>
  <si>
    <t>One (1) Internal Audit Committee  report by 30 September 2024</t>
  </si>
  <si>
    <t>One (1) report on procurement of strategy review necessities, 1 formulation of the SDBIP</t>
  </si>
  <si>
    <t>Ineffective stakeholder forums</t>
  </si>
  <si>
    <t>Number of reports on adherence to the compliance checklist</t>
  </si>
  <si>
    <t>Four (4) reports on adherence to the compliance checklist</t>
  </si>
  <si>
    <t>COGTA has to fine tune the processes and institutional support</t>
  </si>
  <si>
    <t>One (1) quarterly Performance report submitted to UTDM by 30 September 2024</t>
  </si>
  <si>
    <t>One (1) compliance checklist reviewed by the Audit Committee and adopted by the Board by 30 June 2025</t>
  </si>
  <si>
    <t>Four (4) quarterly Performance reports submitted to UTDM by 30 June 2025</t>
  </si>
  <si>
    <t>Four (4) board meetings  by  30 June 2025</t>
  </si>
  <si>
    <t>One (1) board meeting  by  30 September 2024</t>
  </si>
  <si>
    <t>One (1) quarterly Performance report submitted to UTDM by 31 December 2024</t>
  </si>
  <si>
    <t>One (1) board meeting  by  31 December 2024</t>
  </si>
  <si>
    <t>One (1) quarterly Performance report submitted to UTDM by 31 March 2025</t>
  </si>
  <si>
    <t>One (1) board meeting  by  31 March 2025</t>
  </si>
  <si>
    <t xml:space="preserve"> One (1) board meeting  by  30 June 2025</t>
  </si>
  <si>
    <t>One (1) quarterly Performance report submitted to UTDM by 30 June 2025</t>
  </si>
  <si>
    <t>One (1) compliance checklists adopted by the Board by 30 June 2025</t>
  </si>
  <si>
    <t xml:space="preserve">One (1) internal Audit Committee report by 31 December 2024 </t>
  </si>
  <si>
    <t>One (1) internal Audit Committee  report by 31 March 2025</t>
  </si>
  <si>
    <t>One (1) internal Audit Committee  report by 30 June 2025</t>
  </si>
  <si>
    <t>One (1) strategy review (SDBIP), 1 Policy brief to stakeholders.</t>
  </si>
  <si>
    <t>One (1)  training session held for  employees  by 31 March 2025</t>
  </si>
  <si>
    <t>Review five (5) policies by 30 September 2024</t>
  </si>
  <si>
    <t>Twelve (12) submissions of monthly  financial reports reported to Board and UTDM by 30 June 2025</t>
  </si>
  <si>
    <t>Three (3) monthly financial reports by 30 September 2024</t>
  </si>
  <si>
    <t>One (1) draft mid-term budget by 31 December 2024</t>
  </si>
  <si>
    <t>Three (3)  monthly financial reports by 31 March 2025</t>
  </si>
  <si>
    <t>Three (3)  monthly financial reports by 31 December 2024</t>
  </si>
  <si>
    <t>Three (3 ) monthly financial reports by 30 June 2025</t>
  </si>
  <si>
    <t>Six (6) trainings by 30 June 2025</t>
  </si>
  <si>
    <t>One (1) report on the Identification of investment opportunities within the uThukela District by 30 September 2024</t>
  </si>
  <si>
    <t>Three (3) monthly reports by 30 September 2024</t>
  </si>
  <si>
    <t>One (1) report on adoption of manuals by MANCO by 30 September 2024</t>
  </si>
  <si>
    <t>One (1) report on services rendered by 30 September 2024</t>
  </si>
  <si>
    <t xml:space="preserve">Collect data on SMMEs </t>
  </si>
  <si>
    <t xml:space="preserve"> Logistical support for SMME'S</t>
  </si>
  <si>
    <t>One (1) advert, One (1) database</t>
  </si>
  <si>
    <t>Advertise  and liaise with the LMs for targeted individuals and businesses to be enlisted on the Agency's database by 30 September 2024</t>
  </si>
  <si>
    <t>Two (2) SMME funding applications by 30 September 2024</t>
  </si>
  <si>
    <t>Two (2) SMME funding applications by 31 December 2024</t>
  </si>
  <si>
    <t>One (1) report by 31 December 2024</t>
  </si>
  <si>
    <t xml:space="preserve">One (1) report on the procurement of materials for sewing businesses </t>
  </si>
  <si>
    <t>One  (1) report on transportation services by 31 December 2024</t>
  </si>
  <si>
    <t>One (1) report on services rendered by 31 December 2024</t>
  </si>
  <si>
    <t>Report on two (2) trainings undertaken by 31 December 2024</t>
  </si>
  <si>
    <t>One (1) report on services rendered by 31 March 2025</t>
  </si>
  <si>
    <t>Report on two (2) trainings undertaken by 31 March 2025</t>
  </si>
  <si>
    <t>One (1) report on transportation services by 31 March 2025</t>
  </si>
  <si>
    <t>One (1) training session held for  employees  by 30 September  2024</t>
  </si>
  <si>
    <t>Review 5 policies by 31 December 2024</t>
  </si>
  <si>
    <t>Review 5 policies by 31 March 2025</t>
  </si>
  <si>
    <t>Fifteen (15) policies adopted by the Board as part of stratagy review  by 30 June 2025</t>
  </si>
  <si>
    <t>One (1) report on collecting  vacant land and building data from municipalities and the private sector and advertise available land or buildings by 30 September 2024</t>
  </si>
  <si>
    <t>One (1) report on collecting  vacant land and building data from municipalities and the private sector and advertise available land or buildings by 31 December 2024</t>
  </si>
  <si>
    <t>One (1) report on collecting  vacant land and building data from municipalities and the private sector and advertise available land or buildings by 31 March 2025</t>
  </si>
  <si>
    <t>One (1) report on collecting  vacant land and building data from municipalities and the private sector and advertise available land or buildings by 30 June 2025</t>
  </si>
  <si>
    <t>One (1) report on the Identification of investment opportunities within the uThukela District by 31 December 2024</t>
  </si>
  <si>
    <t>One (1) report on the Identification of investment opportunities within the uThukela District by 31 March 2025</t>
  </si>
  <si>
    <t>One (1) report on the Identification of investment opportunities within the uThukela District by 30 June 2025</t>
  </si>
  <si>
    <t>Report on two (2) trainings undertaken by 30 June 2025</t>
  </si>
  <si>
    <t>One (1) report on services rendered by 30 June 2025</t>
  </si>
  <si>
    <t>One (1) report on transportation services by 30 June 2025</t>
  </si>
  <si>
    <t>One (1) report on transportation services by 30 September 2024</t>
  </si>
  <si>
    <t>Advertise for SMMEs to be enlisted on the Agency's database by 30 September 2024</t>
  </si>
  <si>
    <t xml:space="preserve">One (1) report on the procurement of materials for welding businesses </t>
  </si>
  <si>
    <t xml:space="preserve">One (1) report on the procurement of materials for carpentry businesses </t>
  </si>
  <si>
    <t>One (1) report by 31 March 2025</t>
  </si>
  <si>
    <t>One (1) report by 30 June 2025</t>
  </si>
  <si>
    <t>Two (2) SMME funding applications by 30 June 2025</t>
  </si>
  <si>
    <t>Two (2) SMME funding applications by 31 March 2025</t>
  </si>
  <si>
    <t>One (1) report by 30 September 2024</t>
  </si>
  <si>
    <t xml:space="preserve">Three (3) Engagements with principal stakeholders by 30  September 2024 </t>
  </si>
  <si>
    <t>Three (3) engagements with benefiting stakeholders and 3 meetings of all stakeholders  31 December 2024</t>
  </si>
  <si>
    <t>Marketing of the programme and 3 project launch activities by 31 March 2025</t>
  </si>
  <si>
    <t>One (1) report on  the functionality of rural and township tourism by 31 March 2025</t>
  </si>
  <si>
    <t>Three (3) feedback sessions on  the functionality of rural and township tourism by 30 June 2025</t>
  </si>
  <si>
    <t xml:space="preserve">Compilation of the database of souvenir crafters  by 30  September 2024 </t>
  </si>
  <si>
    <t>One (1) Souvenir Crafters Market by 31 December 2024</t>
  </si>
  <si>
    <t>One (1) Souvenir Crafters Market by 31 March 2025</t>
  </si>
  <si>
    <t>One (1) Souvenir Crafters Market by 30 June 2025</t>
  </si>
  <si>
    <t>Follow up on the application for accreditation by 30  September 2024</t>
  </si>
  <si>
    <t>Follow up on the application for accreditation by 31 December 2024</t>
  </si>
  <si>
    <t>Follow up on the application for accreditation by 31 March 2025</t>
  </si>
  <si>
    <t>One (1) report on the accreditation process by 30 June  2025</t>
  </si>
  <si>
    <t>One (1) livestock feeding and auction by 30  September 2024</t>
  </si>
  <si>
    <t>One (1) livestock feeding and auction by 31 December 2024</t>
  </si>
  <si>
    <t>One (1) livestock feeding and auction by 31 March 2025</t>
  </si>
  <si>
    <t>One (1) agricultural show by 30 June  2025</t>
  </si>
  <si>
    <t>Database, reports</t>
  </si>
  <si>
    <t xml:space="preserve">Number of tourism activation programs conducted by 30 June 2025 </t>
  </si>
  <si>
    <t>Resource Limitations, Changing Tourist Preferences, Local Support, Cultural Sensitivity, and Digital Presence</t>
  </si>
  <si>
    <t>Two (2) Engagement with stakeholders and farmers by 31 December 2024</t>
  </si>
  <si>
    <t>One (1) funding application by 30 June  2025</t>
  </si>
  <si>
    <t>Monitor the cultivation of sugar beans, 1 visit per farmer by 31 March 2025</t>
  </si>
  <si>
    <t>One (1) report on the harvesting and marketing of sugar beans. 1 evaluation meeting by 30 June  2025.</t>
  </si>
  <si>
    <t>Support services</t>
  </si>
  <si>
    <t>Identification, assistance, and marketing of products of businesses operated by disabled persons and those in secluded areas -( clothing, cultural artifacts, welding, IT, and builders and carpentry)</t>
  </si>
  <si>
    <t>Adoption of the performance management policy and plan by MANCO and Board by 31 August 2024</t>
  </si>
  <si>
    <t xml:space="preserve">All employees entered into an employee performance agreements by 31 December 2024. </t>
  </si>
  <si>
    <t>One (1) feedback per employee regarding performance review by 31 March 2025 1/2 employees</t>
  </si>
  <si>
    <t>Fifteen (15) policies reviewed and adopted by 30 June 2025</t>
  </si>
  <si>
    <t>Support for small, medium and micro enterprises (SMME)</t>
  </si>
  <si>
    <t>Minimum of  eight (8) applications by 30 June 2025</t>
  </si>
  <si>
    <t>Implementation of capacity building programmes by 30 June 2025</t>
  </si>
  <si>
    <t>Proof of submission of annual financial statements and  performance report to the Auditor-General by 31 August 2024</t>
  </si>
  <si>
    <t>Submission of credible annual financial statements and  performance report to the Auditor-General by 31 August 2024</t>
  </si>
  <si>
    <t xml:space="preserve">Collect  vacant land and building data from municipalities and the private sector and advertise available land or buildings </t>
  </si>
  <si>
    <t xml:space="preserve">Advertise  and liaise with the LMs for targeted individuals and businesses to be enlisted on the Agency's database by 31 December 2024 </t>
  </si>
  <si>
    <t>Advertise  and liaise with the LMs for targeted individuals and businesses to be enlisted on the Agency's database by 31 March 2025</t>
  </si>
  <si>
    <t>Advertise  and liaise with the LMs for targeted individuals and businesses to be enlisted on the Agency's database by 30 June 2025</t>
  </si>
  <si>
    <t>Feedback session with the principal and benefiting stakeholders by 30 June 2025</t>
  </si>
  <si>
    <t>Four (4) reports follow up on the accreditation of UEDA with the QCTO by 30 June 2025</t>
  </si>
  <si>
    <t>One (1) Strategy Review, (No. of policies) policies reviewed and adopted by the Board by 30 June 2025</t>
  </si>
  <si>
    <t xml:space="preserve">Monthly reports on OSS expenditure </t>
  </si>
  <si>
    <t xml:space="preserve">Twelve (12) reports on OSS expenditure </t>
  </si>
  <si>
    <t xml:space="preserve">Livestock auctions and agricultural show </t>
  </si>
  <si>
    <t>Number of reports submitted to the UTDM</t>
  </si>
  <si>
    <t>UEDA 37</t>
  </si>
  <si>
    <t>Insufficient funding, extreme weather condition</t>
  </si>
  <si>
    <t>Number of stakeholder meetings(4), Site assessment report completed(3), renovations, Business plan developed, Funding application submitted(2) by 30 June 2025</t>
  </si>
  <si>
    <t>Reports, business plan, farm renovations, and funding application</t>
  </si>
  <si>
    <t>Four (4) stakeholder meetings,  Site assessment report completed(3), renovations, Business plan developed, Funding application submitted(2) by 30 June 2025</t>
  </si>
  <si>
    <t>Infrastructure development and technical assistance</t>
  </si>
  <si>
    <t>Policy and Regulatory Support</t>
  </si>
  <si>
    <t>Performance reports submitted to UTDM by 30 June 2025</t>
  </si>
  <si>
    <t>Quarterly Board meetings by 30 June 2025</t>
  </si>
  <si>
    <t xml:space="preserve">Reviewing and adopting Strategy  and policies by 30 June 2025 </t>
  </si>
  <si>
    <t xml:space="preserve">Adoption of policies by 30 June 2025 </t>
  </si>
  <si>
    <t>EDTEA, TIKZN</t>
  </si>
  <si>
    <t>Economic instability, other district competition</t>
  </si>
  <si>
    <t>Develop Incentives and Support Programs</t>
  </si>
  <si>
    <r>
      <t xml:space="preserve">Three (3) rural and township tourism awareness campaign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by 30  September 2024 </t>
    </r>
  </si>
  <si>
    <r>
      <t xml:space="preserve">One (1) report on  the functionality of rural and township tourism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31 December 2024</t>
    </r>
  </si>
  <si>
    <t>One (1) funding application by 31 March 2025</t>
  </si>
  <si>
    <t>One (1) funding application by 30 June 2025</t>
  </si>
  <si>
    <t>Three (3)Site assessment and renovations by 31 Dec 2024</t>
  </si>
  <si>
    <t>Site visit reports, Business plan, and proof of funding application</t>
  </si>
  <si>
    <t>One (1) engagement with Major Industry by 30 September 2024</t>
  </si>
  <si>
    <t>One (1) engagement with Major by 31 December 204</t>
  </si>
  <si>
    <t>One (1) engagement with Major 31 March 2025</t>
  </si>
  <si>
    <t>One (1) engagement with Major 30 June 2025</t>
  </si>
  <si>
    <t>Four(4) Reports on engagements by 30 June 2025</t>
  </si>
  <si>
    <t>Four (4) Reports by 30 June 2025</t>
  </si>
  <si>
    <t>Six (6) engagements, three (3) meetings, three (3) launch, feedback by 30 June 2025</t>
  </si>
  <si>
    <t>Three (3) awareness campaigns, two (2) reports, and three (3) feedbacks by 30 June 2025</t>
  </si>
  <si>
    <t>Database, three (3) Markets by 30 June 2025</t>
  </si>
  <si>
    <t>Three (3) livestock feeding and auction, 1 agricultural show by 30 June 2025</t>
  </si>
  <si>
    <t>Two (2) Engagements, 1 funding application by 30 June 2025</t>
  </si>
  <si>
    <t>Two (2) Engagements, one (1) funding application by 30 June 2025</t>
  </si>
  <si>
    <t>Engage stakeholders for input and support  and appointment of a service provider to develop and present a business plan, 30 September 2024</t>
  </si>
  <si>
    <t xml:space="preserve">  v</t>
  </si>
  <si>
    <t>01-04 Oct</t>
  </si>
  <si>
    <t>07 - 11 Oct</t>
  </si>
  <si>
    <t>14 - 18 Oct</t>
  </si>
  <si>
    <t>21 - 25 Oct</t>
  </si>
  <si>
    <t xml:space="preserve">28 - 01 Nov </t>
  </si>
  <si>
    <t>04 - 08 Nov</t>
  </si>
  <si>
    <t>11 - 15 Nov</t>
  </si>
  <si>
    <t>18 - 22 Nov</t>
  </si>
  <si>
    <t>25 - 29 Nov</t>
  </si>
  <si>
    <t>Issuing Notice                Drafting the Agenda</t>
  </si>
  <si>
    <t>Board Meeting                 Writing Minutes</t>
  </si>
  <si>
    <t xml:space="preserve">Board S&amp; T's      </t>
  </si>
  <si>
    <t>Corporate Portfolio Committee                      -Issuing Notice</t>
  </si>
  <si>
    <t>drafting the agenda</t>
  </si>
  <si>
    <t>meeting for P.C               Taking minutes             P.C S&amp;T's prep</t>
  </si>
  <si>
    <t>Report Drafting</t>
  </si>
  <si>
    <t>submission of the Report</t>
  </si>
  <si>
    <t>Fixing Reports feedback Amendments</t>
  </si>
  <si>
    <t>conduct a thorough analysis of existing strategies and policies</t>
  </si>
  <si>
    <t>engage stakeholders for input and feedback</t>
  </si>
  <si>
    <t>research best practices and benchmarks fromsimilar organizations</t>
  </si>
  <si>
    <t>draft initial strategy and policy documents</t>
  </si>
  <si>
    <t>ensure alignment with organizational goals and values</t>
  </si>
  <si>
    <t>Establish a timeline for review and adoption process</t>
  </si>
  <si>
    <t>Create a communication plan for implementation and dissemination</t>
  </si>
  <si>
    <t>Set a clear perf critirea and expectations for all employees</t>
  </si>
  <si>
    <t>Develop a feedback machanism to gather input from peers and supervisors</t>
  </si>
  <si>
    <t>schedule one-on-one meeting to discuss individualngoals and objectives.</t>
  </si>
  <si>
    <t>Conduct a quarterly performance evaluations to asses progress.</t>
  </si>
  <si>
    <t>Provide training sessions on effective performance feedback  techniques.</t>
  </si>
  <si>
    <t>review and analyze performance data to identify trends and ares for improvement</t>
  </si>
  <si>
    <t>collaborate with officers to create personalized development plans for employees</t>
  </si>
  <si>
    <t>finalize and document performance reviews, sharing outcomes with employees.</t>
  </si>
  <si>
    <t>implement a system for continuous feedback and support</t>
  </si>
  <si>
    <t>reviewing cellphone policy</t>
  </si>
  <si>
    <t>reviewing Fraud Polici  ( Anti-Fraud polict,Fraud prevention policy, Fraud response)</t>
  </si>
  <si>
    <t>reviewing fleet  management policy</t>
  </si>
  <si>
    <t>looking at the risk Management policy</t>
  </si>
  <si>
    <t>going through Code of Conduct Policy</t>
  </si>
  <si>
    <t>organize workshops or meetins for discussion  and refinement</t>
  </si>
  <si>
    <t>submitting all policies to the corporate service committee</t>
  </si>
  <si>
    <t xml:space="preserve">rectifying the errors if there are any </t>
  </si>
  <si>
    <t>One (1) internal Audit Committee report by 31 December 2025</t>
  </si>
  <si>
    <t>planning and Outlining main goals for the report</t>
  </si>
  <si>
    <t>Do the collection of all data and ensuring that are from the reliable resources</t>
  </si>
  <si>
    <t>Analysis of Performance :identifying trends,success and areas for improvement</t>
  </si>
  <si>
    <t>drafting major section reports</t>
  </si>
  <si>
    <t xml:space="preserve">sharing the draft with department head </t>
  </si>
  <si>
    <t>revise the report base on feedback and enhance section for clarity &amp; impact</t>
  </si>
  <si>
    <t>ensure all KPI's are accurately represented and finalized for the report</t>
  </si>
  <si>
    <t>conduct a detailed review for consistency,accuracy,&amp; readability before submission</t>
  </si>
  <si>
    <t xml:space="preserve">finalize &amp;submit the report to UTDM </t>
  </si>
  <si>
    <t>collection of relevant documents for Audit response</t>
  </si>
  <si>
    <r>
      <t xml:space="preserve">Three (3) rural and township tourism awareness campaign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by 30  September 2024 </t>
    </r>
  </si>
  <si>
    <r>
      <t xml:space="preserve">One (1) report on  the functionality of rural and township tourism 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31 December 2024</t>
    </r>
  </si>
  <si>
    <t xml:space="preserve">2024/2025 DRAFT SERVICE DELIVERY AND BUDGET IMPLEMENTATION PLAN </t>
  </si>
  <si>
    <r>
      <rPr>
        <sz val="12"/>
        <rFont val="Arial"/>
        <family val="2"/>
      </rPr>
      <t>One (1) internal Audit Committee report by 31 December 2024</t>
    </r>
    <r>
      <rPr>
        <sz val="12"/>
        <color rgb="FFFF0000"/>
        <rFont val="Arial"/>
        <family val="2"/>
      </rPr>
      <t xml:space="preserve"> </t>
    </r>
  </si>
  <si>
    <t>One (1) report on programmes year marked for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</si>
</sst>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3">
    <xf numFmtId="0" fontId="0" fillId="0" borderId="0" xfId="0"/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2" fillId="4" borderId="0" xfId="0" applyFont="1" applyFill="1"/>
    <xf numFmtId="0" fontId="5" fillId="0" borderId="14" xfId="0" applyFont="1" applyBorder="1"/>
    <xf numFmtId="43" fontId="6" fillId="0" borderId="15" xfId="1" applyFont="1" applyBorder="1"/>
    <xf numFmtId="0" fontId="7" fillId="0" borderId="0" xfId="0" applyFont="1"/>
    <xf numFmtId="43" fontId="7" fillId="0" borderId="0" xfId="1" applyFont="1"/>
    <xf numFmtId="0" fontId="5" fillId="0" borderId="16" xfId="0" applyFont="1" applyBorder="1"/>
    <xf numFmtId="43" fontId="6" fillId="0" borderId="16" xfId="1" applyFont="1" applyBorder="1"/>
    <xf numFmtId="0" fontId="8" fillId="0" borderId="0" xfId="0" applyFont="1"/>
    <xf numFmtId="43" fontId="8" fillId="0" borderId="0" xfId="1" applyFont="1"/>
    <xf numFmtId="0" fontId="5" fillId="0" borderId="9" xfId="0" applyFont="1" applyBorder="1"/>
    <xf numFmtId="43" fontId="6" fillId="0" borderId="9" xfId="1" applyFont="1" applyBorder="1"/>
    <xf numFmtId="43" fontId="0" fillId="0" borderId="0" xfId="0" applyNumberFormat="1"/>
    <xf numFmtId="43" fontId="6" fillId="0" borderId="0" xfId="1" applyFont="1" applyFill="1" applyBorder="1"/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 applyAlignment="1">
      <alignment horizontal="left" indent="1"/>
    </xf>
    <xf numFmtId="43" fontId="10" fillId="0" borderId="17" xfId="1" applyFont="1" applyBorder="1" applyAlignment="1">
      <alignment horizontal="left" indent="1"/>
    </xf>
    <xf numFmtId="43" fontId="10" fillId="0" borderId="3" xfId="1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43" fontId="8" fillId="0" borderId="0" xfId="1" applyFont="1" applyBorder="1" applyAlignment="1">
      <alignment horizontal="left" indent="1"/>
    </xf>
    <xf numFmtId="43" fontId="8" fillId="0" borderId="3" xfId="0" applyNumberFormat="1" applyFont="1" applyBorder="1"/>
    <xf numFmtId="43" fontId="8" fillId="0" borderId="3" xfId="1" applyFont="1" applyBorder="1"/>
    <xf numFmtId="43" fontId="8" fillId="0" borderId="0" xfId="0" applyNumberFormat="1" applyFont="1"/>
    <xf numFmtId="43" fontId="8" fillId="0" borderId="17" xfId="1" applyFont="1" applyBorder="1" applyAlignment="1">
      <alignment horizontal="left" indent="1"/>
    </xf>
    <xf numFmtId="43" fontId="8" fillId="0" borderId="17" xfId="1" applyFont="1" applyFill="1" applyBorder="1" applyAlignment="1">
      <alignment horizontal="left" indent="1"/>
    </xf>
    <xf numFmtId="43" fontId="9" fillId="0" borderId="18" xfId="1" applyFont="1" applyBorder="1" applyAlignment="1">
      <alignment horizontal="left" indent="1"/>
    </xf>
    <xf numFmtId="0" fontId="9" fillId="0" borderId="3" xfId="0" applyFont="1" applyBorder="1"/>
    <xf numFmtId="0" fontId="8" fillId="0" borderId="3" xfId="0" applyFont="1" applyBorder="1"/>
    <xf numFmtId="0" fontId="11" fillId="0" borderId="3" xfId="0" applyFont="1" applyBorder="1" applyAlignment="1">
      <alignment horizontal="left" indent="1"/>
    </xf>
    <xf numFmtId="43" fontId="8" fillId="0" borderId="19" xfId="1" applyFont="1" applyBorder="1" applyAlignment="1">
      <alignment horizontal="left" indent="1"/>
    </xf>
    <xf numFmtId="43" fontId="8" fillId="0" borderId="20" xfId="1" applyFont="1" applyBorder="1" applyAlignment="1">
      <alignment horizontal="left" indent="1"/>
    </xf>
    <xf numFmtId="0" fontId="11" fillId="0" borderId="19" xfId="0" applyFont="1" applyBorder="1" applyAlignment="1">
      <alignment horizontal="left" indent="1"/>
    </xf>
    <xf numFmtId="0" fontId="11" fillId="0" borderId="17" xfId="0" applyFont="1" applyBorder="1" applyAlignment="1">
      <alignment horizontal="left" indent="1"/>
    </xf>
    <xf numFmtId="43" fontId="8" fillId="0" borderId="10" xfId="0" applyNumberFormat="1" applyFont="1" applyBorder="1"/>
    <xf numFmtId="0" fontId="10" fillId="0" borderId="21" xfId="0" applyFont="1" applyBorder="1" applyAlignment="1">
      <alignment horizontal="left" indent="1"/>
    </xf>
    <xf numFmtId="43" fontId="8" fillId="0" borderId="22" xfId="1" applyFont="1" applyBorder="1" applyAlignment="1">
      <alignment horizontal="left" indent="1"/>
    </xf>
    <xf numFmtId="43" fontId="8" fillId="0" borderId="12" xfId="1" applyFont="1" applyBorder="1" applyAlignment="1">
      <alignment horizontal="left" indent="1"/>
    </xf>
    <xf numFmtId="43" fontId="8" fillId="0" borderId="20" xfId="0" applyNumberFormat="1" applyFont="1" applyBorder="1"/>
    <xf numFmtId="0" fontId="11" fillId="0" borderId="21" xfId="0" applyFont="1" applyBorder="1" applyAlignment="1">
      <alignment horizontal="left" indent="1"/>
    </xf>
    <xf numFmtId="43" fontId="8" fillId="0" borderId="17" xfId="0" applyNumberFormat="1" applyFont="1" applyBorder="1"/>
    <xf numFmtId="0" fontId="10" fillId="0" borderId="19" xfId="0" applyFont="1" applyBorder="1" applyAlignment="1">
      <alignment horizontal="left" indent="1"/>
    </xf>
    <xf numFmtId="43" fontId="8" fillId="0" borderId="19" xfId="0" applyNumberFormat="1" applyFont="1" applyBorder="1"/>
    <xf numFmtId="0" fontId="10" fillId="0" borderId="3" xfId="0" applyFont="1" applyBorder="1" applyAlignment="1">
      <alignment horizontal="left" indent="1"/>
    </xf>
    <xf numFmtId="43" fontId="9" fillId="0" borderId="19" xfId="1" applyFont="1" applyBorder="1" applyAlignment="1">
      <alignment horizontal="left" indent="1"/>
    </xf>
    <xf numFmtId="0" fontId="10" fillId="0" borderId="23" xfId="0" applyFont="1" applyBorder="1" applyAlignment="1">
      <alignment horizontal="left" indent="1"/>
    </xf>
    <xf numFmtId="43" fontId="9" fillId="0" borderId="24" xfId="1" applyFont="1" applyBorder="1" applyAlignment="1">
      <alignment horizontal="left" indent="1"/>
    </xf>
    <xf numFmtId="43" fontId="9" fillId="0" borderId="18" xfId="0" applyNumberFormat="1" applyFont="1" applyBorder="1"/>
    <xf numFmtId="43" fontId="9" fillId="0" borderId="25" xfId="0" applyNumberFormat="1" applyFont="1" applyBorder="1"/>
    <xf numFmtId="0" fontId="11" fillId="0" borderId="0" xfId="0" applyFont="1" applyAlignment="1">
      <alignment horizontal="left" indent="1"/>
    </xf>
    <xf numFmtId="43" fontId="8" fillId="0" borderId="0" xfId="1" applyFont="1" applyAlignment="1">
      <alignment horizontal="left" indent="1"/>
    </xf>
    <xf numFmtId="43" fontId="9" fillId="0" borderId="0" xfId="0" applyNumberFormat="1" applyFont="1"/>
    <xf numFmtId="43" fontId="9" fillId="0" borderId="0" xfId="1" applyFont="1"/>
    <xf numFmtId="10" fontId="8" fillId="0" borderId="0" xfId="0" applyNumberFormat="1" applyFont="1" applyAlignment="1">
      <alignment horizontal="left" indent="1"/>
    </xf>
    <xf numFmtId="0" fontId="1" fillId="3" borderId="2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center"/>
    </xf>
    <xf numFmtId="43" fontId="6" fillId="5" borderId="16" xfId="1" applyFont="1" applyFill="1" applyBorder="1"/>
    <xf numFmtId="0" fontId="1" fillId="3" borderId="2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0" fontId="13" fillId="4" borderId="2" xfId="0" applyFont="1" applyFill="1" applyBorder="1" applyAlignment="1">
      <alignment vertical="top" wrapText="1"/>
    </xf>
    <xf numFmtId="0" fontId="13" fillId="4" borderId="8" xfId="0" applyFont="1" applyFill="1" applyBorder="1" applyAlignment="1">
      <alignment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0" borderId="30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14" xfId="0" applyFont="1" applyFill="1" applyBorder="1" applyAlignment="1">
      <alignment vertical="top" wrapText="1"/>
    </xf>
    <xf numFmtId="0" fontId="13" fillId="4" borderId="26" xfId="0" applyFont="1" applyFill="1" applyBorder="1" applyAlignment="1">
      <alignment vertical="top" wrapText="1"/>
    </xf>
    <xf numFmtId="0" fontId="13" fillId="4" borderId="29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28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11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16" xfId="0" applyFont="1" applyBorder="1" applyAlignment="1">
      <alignment vertical="top" wrapText="1"/>
    </xf>
    <xf numFmtId="0" fontId="13" fillId="4" borderId="2" xfId="0" applyFont="1" applyFill="1" applyBorder="1" applyAlignment="1">
      <alignment horizontal="left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15" fontId="13" fillId="4" borderId="2" xfId="0" applyNumberFormat="1" applyFont="1" applyFill="1" applyBorder="1" applyAlignment="1">
      <alignment horizontal="left" vertical="top" wrapText="1"/>
    </xf>
    <xf numFmtId="0" fontId="8" fillId="0" borderId="13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3" fillId="0" borderId="2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32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0" xfId="0" quotePrefix="1"/>
    <xf numFmtId="0" fontId="14" fillId="4" borderId="4" xfId="0" applyFont="1" applyFill="1" applyBorder="1" applyAlignment="1">
      <alignment horizontal="center" vertical="top" wrapText="1"/>
    </xf>
    <xf numFmtId="0" fontId="14" fillId="4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>
      <alignment horizontal="left" vertical="top" wrapText="1"/>
    </xf>
    <xf numFmtId="0" fontId="0" fillId="0" borderId="26" xfId="0" applyBorder="1"/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vertical="top" wrapText="1"/>
    </xf>
    <xf numFmtId="0" fontId="5" fillId="4" borderId="37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16" xfId="0" applyFont="1" applyBorder="1" applyAlignment="1">
      <alignment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center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15" fontId="5" fillId="4" borderId="2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left" vertical="top"/>
    </xf>
    <xf numFmtId="0" fontId="6" fillId="3" borderId="0" xfId="0" applyFont="1" applyFill="1"/>
    <xf numFmtId="0" fontId="16" fillId="3" borderId="5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6" fillId="2" borderId="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top" wrapText="1"/>
    </xf>
    <xf numFmtId="0" fontId="16" fillId="3" borderId="30" xfId="0" applyFont="1" applyFill="1" applyBorder="1" applyAlignment="1">
      <alignment horizontal="center" vertical="top" wrapText="1"/>
    </xf>
    <xf numFmtId="0" fontId="16" fillId="3" borderId="28" xfId="0" applyFont="1" applyFill="1" applyBorder="1" applyAlignment="1">
      <alignment horizontal="center" vertical="top" wrapText="1"/>
    </xf>
    <xf numFmtId="0" fontId="14" fillId="4" borderId="35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left" vertical="top"/>
    </xf>
    <xf numFmtId="0" fontId="1" fillId="3" borderId="36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4" borderId="14" xfId="0" applyFont="1" applyFill="1" applyBorder="1" applyAlignment="1">
      <alignment horizontal="left" vertical="top" wrapText="1"/>
    </xf>
  </cellXfs>
  <cellStyles count="3">
    <cellStyle name="Comma 2" xfId="1"/>
    <cellStyle name="Comma 2 2" xfId="2"/>
    <cellStyle name="Normal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fanelesbonge/Desktop/2023-2024/BUDGET%202023_2024/DRAFT%20BUDGET%202024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FT BUDGET"/>
      <sheetName val="Overview"/>
      <sheetName val="3year budget"/>
      <sheetName val="SERVICES REVENUE"/>
      <sheetName val="PROJECTS"/>
    </sheetNames>
    <sheetDataSet>
      <sheetData sheetId="0"/>
      <sheetData sheetId="1"/>
      <sheetData sheetId="2"/>
      <sheetData sheetId="3"/>
      <sheetData sheetId="4">
        <row r="13">
          <cell r="B13">
            <v>1730000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L41"/>
  <sheetViews>
    <sheetView tabSelected="1" topLeftCell="A2" zoomScale="80" zoomScaleNormal="80" workbookViewId="0">
      <pane xSplit="1" ySplit="3" topLeftCell="B42" activePane="bottomRight" state="frozen"/>
      <selection activeCell="A2" sqref="A2"/>
      <selection pane="topRight" activeCell="B2" sqref="B2"/>
      <selection pane="bottomLeft" activeCell="A6" sqref="A6"/>
      <selection pane="bottomRight" activeCell="Z13" sqref="Z13"/>
    </sheetView>
  </sheetViews>
  <sheetFormatPr defaultColWidth="9" defaultRowHeight="15" x14ac:dyDescent="0.25"/>
  <cols>
    <col min="1" max="1" width="21.5703125" customWidth="1"/>
    <col min="2" max="2" width="25.28515625" customWidth="1"/>
    <col min="3" max="3" width="8.85546875" style="60" customWidth="1"/>
    <col min="4" max="5" width="23.7109375" customWidth="1"/>
    <col min="6" max="6" width="24.42578125" customWidth="1"/>
    <col min="7" max="7" width="24.7109375" customWidth="1"/>
    <col min="8" max="9" width="20.42578125" customWidth="1"/>
    <col min="10" max="10" width="20.42578125" style="61" customWidth="1"/>
    <col min="11" max="15" width="20.42578125" customWidth="1"/>
    <col min="16" max="16" width="19.28515625" style="60" customWidth="1"/>
  </cols>
  <sheetData>
    <row r="1" spans="1:30" ht="15.75" thickBot="1" x14ac:dyDescent="0.3">
      <c r="L1" s="111" t="s">
        <v>428</v>
      </c>
    </row>
    <row r="2" spans="1:30" ht="16.5" thickBot="1" x14ac:dyDescent="0.3">
      <c r="A2" s="178" t="s">
        <v>484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9"/>
    </row>
    <row r="3" spans="1:30" s="1" customFormat="1" ht="16.5" thickBot="1" x14ac:dyDescent="0.3">
      <c r="A3" s="186" t="s">
        <v>0</v>
      </c>
      <c r="B3" s="187" t="s">
        <v>261</v>
      </c>
      <c r="C3" s="170" t="s">
        <v>226</v>
      </c>
      <c r="D3" s="188" t="s">
        <v>1</v>
      </c>
      <c r="E3" s="200" t="s">
        <v>221</v>
      </c>
      <c r="F3" s="189" t="s">
        <v>2</v>
      </c>
      <c r="G3" s="188" t="s">
        <v>3</v>
      </c>
      <c r="H3" s="191"/>
      <c r="I3" s="191"/>
      <c r="J3" s="172"/>
      <c r="K3" s="171"/>
      <c r="L3" s="171"/>
      <c r="M3" s="200" t="s">
        <v>205</v>
      </c>
      <c r="N3" s="200" t="s">
        <v>206</v>
      </c>
      <c r="O3" s="202" t="s">
        <v>207</v>
      </c>
      <c r="P3" s="188" t="s">
        <v>4</v>
      </c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</row>
    <row r="4" spans="1:30" s="1" customFormat="1" ht="16.5" thickBot="1" x14ac:dyDescent="0.3">
      <c r="A4" s="186"/>
      <c r="B4" s="187"/>
      <c r="C4" s="174" t="s">
        <v>227</v>
      </c>
      <c r="D4" s="188"/>
      <c r="E4" s="201"/>
      <c r="F4" s="190"/>
      <c r="G4" s="188"/>
      <c r="H4" s="175" t="s">
        <v>5</v>
      </c>
      <c r="I4" s="175" t="s">
        <v>6</v>
      </c>
      <c r="J4" s="175" t="s">
        <v>7</v>
      </c>
      <c r="K4" s="175" t="s">
        <v>8</v>
      </c>
      <c r="L4" s="175" t="s">
        <v>9</v>
      </c>
      <c r="M4" s="201"/>
      <c r="N4" s="201"/>
      <c r="O4" s="203"/>
      <c r="P4" s="188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</row>
    <row r="5" spans="1:30" s="1" customFormat="1" ht="15.75" thickBot="1" x14ac:dyDescent="0.3">
      <c r="A5" s="65"/>
      <c r="B5" s="59"/>
      <c r="C5" s="63"/>
      <c r="D5" s="62"/>
      <c r="E5" s="64"/>
      <c r="F5" s="64"/>
      <c r="G5" s="62"/>
      <c r="H5" s="2"/>
      <c r="I5" s="2"/>
      <c r="J5" s="2"/>
      <c r="K5" s="2"/>
      <c r="L5" s="2"/>
      <c r="M5" s="66"/>
      <c r="N5" s="66"/>
      <c r="O5" s="66"/>
      <c r="P5" s="68"/>
    </row>
    <row r="6" spans="1:30" ht="90.75" thickBot="1" x14ac:dyDescent="0.3">
      <c r="A6" s="195"/>
      <c r="B6" s="126" t="s">
        <v>10</v>
      </c>
      <c r="C6" s="125" t="s">
        <v>144</v>
      </c>
      <c r="D6" s="126" t="s">
        <v>64</v>
      </c>
      <c r="E6" s="126" t="s">
        <v>223</v>
      </c>
      <c r="F6" s="126" t="s">
        <v>12</v>
      </c>
      <c r="G6" s="126" t="s">
        <v>284</v>
      </c>
      <c r="H6" s="124" t="s">
        <v>245</v>
      </c>
      <c r="I6" s="126" t="s">
        <v>245</v>
      </c>
      <c r="J6" s="124" t="s">
        <v>275</v>
      </c>
      <c r="K6" s="126" t="s">
        <v>294</v>
      </c>
      <c r="L6" s="126" t="s">
        <v>264</v>
      </c>
      <c r="M6" s="126" t="s">
        <v>241</v>
      </c>
      <c r="N6" s="128" t="s">
        <v>245</v>
      </c>
      <c r="O6" s="128" t="s">
        <v>282</v>
      </c>
      <c r="P6" s="126" t="s">
        <v>146</v>
      </c>
    </row>
    <row r="7" spans="1:30" ht="75.75" thickBot="1" x14ac:dyDescent="0.3">
      <c r="A7" s="195"/>
      <c r="B7" s="126" t="s">
        <v>147</v>
      </c>
      <c r="C7" s="125" t="s">
        <v>145</v>
      </c>
      <c r="D7" s="126" t="s">
        <v>402</v>
      </c>
      <c r="E7" s="126" t="s">
        <v>224</v>
      </c>
      <c r="F7" s="129" t="s">
        <v>394</v>
      </c>
      <c r="G7" s="129" t="s">
        <v>285</v>
      </c>
      <c r="H7" s="126" t="s">
        <v>283</v>
      </c>
      <c r="I7" s="126" t="s">
        <v>288</v>
      </c>
      <c r="J7" s="124" t="s">
        <v>290</v>
      </c>
      <c r="K7" s="126" t="s">
        <v>293</v>
      </c>
      <c r="L7" s="126" t="s">
        <v>264</v>
      </c>
      <c r="M7" s="128" t="s">
        <v>208</v>
      </c>
      <c r="N7" s="128" t="s">
        <v>245</v>
      </c>
      <c r="O7" s="128" t="s">
        <v>282</v>
      </c>
      <c r="P7" s="126" t="s">
        <v>148</v>
      </c>
    </row>
    <row r="8" spans="1:30" ht="60.75" thickBot="1" x14ac:dyDescent="0.3">
      <c r="A8" s="195"/>
      <c r="B8" s="126" t="s">
        <v>13</v>
      </c>
      <c r="C8" s="125" t="s">
        <v>149</v>
      </c>
      <c r="D8" s="126" t="s">
        <v>403</v>
      </c>
      <c r="E8" s="126" t="s">
        <v>225</v>
      </c>
      <c r="F8" s="126" t="s">
        <v>14</v>
      </c>
      <c r="G8" s="126" t="s">
        <v>286</v>
      </c>
      <c r="H8" s="126" t="s">
        <v>287</v>
      </c>
      <c r="I8" s="126" t="s">
        <v>289</v>
      </c>
      <c r="J8" s="124" t="s">
        <v>291</v>
      </c>
      <c r="K8" s="126" t="s">
        <v>292</v>
      </c>
      <c r="L8" s="126" t="s">
        <v>264</v>
      </c>
      <c r="M8" s="128" t="s">
        <v>240</v>
      </c>
      <c r="N8" s="128" t="s">
        <v>245</v>
      </c>
      <c r="O8" s="128" t="s">
        <v>282</v>
      </c>
      <c r="P8" s="126" t="s">
        <v>15</v>
      </c>
    </row>
    <row r="9" spans="1:30" ht="90.75" thickBot="1" x14ac:dyDescent="0.3">
      <c r="A9" s="195"/>
      <c r="B9" s="126" t="s">
        <v>16</v>
      </c>
      <c r="C9" s="125" t="s">
        <v>150</v>
      </c>
      <c r="D9" s="126" t="s">
        <v>112</v>
      </c>
      <c r="E9" s="126" t="s">
        <v>223</v>
      </c>
      <c r="F9" s="129" t="s">
        <v>17</v>
      </c>
      <c r="G9" s="129" t="s">
        <v>276</v>
      </c>
      <c r="H9" s="177" t="s">
        <v>277</v>
      </c>
      <c r="I9" s="176" t="s">
        <v>485</v>
      </c>
      <c r="J9" s="232" t="s">
        <v>296</v>
      </c>
      <c r="K9" s="130" t="s">
        <v>297</v>
      </c>
      <c r="L9" s="131" t="s">
        <v>264</v>
      </c>
      <c r="M9" s="132" t="s">
        <v>240</v>
      </c>
      <c r="N9" s="132" t="s">
        <v>245</v>
      </c>
      <c r="O9" s="132" t="s">
        <v>282</v>
      </c>
      <c r="P9" s="131" t="s">
        <v>18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</row>
    <row r="10" spans="1:30" ht="90.75" thickBot="1" x14ac:dyDescent="0.3">
      <c r="A10" s="197"/>
      <c r="B10" s="126" t="s">
        <v>152</v>
      </c>
      <c r="C10" s="133" t="s">
        <v>151</v>
      </c>
      <c r="D10" s="129" t="s">
        <v>404</v>
      </c>
      <c r="E10" s="126" t="s">
        <v>228</v>
      </c>
      <c r="F10" s="129" t="s">
        <v>115</v>
      </c>
      <c r="G10" s="129" t="s">
        <v>390</v>
      </c>
      <c r="H10" s="130" t="s">
        <v>245</v>
      </c>
      <c r="I10" s="134" t="s">
        <v>486</v>
      </c>
      <c r="J10" s="135" t="s">
        <v>278</v>
      </c>
      <c r="K10" s="136" t="s">
        <v>298</v>
      </c>
      <c r="L10" s="137" t="s">
        <v>264</v>
      </c>
      <c r="M10" s="138" t="s">
        <v>240</v>
      </c>
      <c r="N10" s="138" t="s">
        <v>245</v>
      </c>
      <c r="O10" s="138" t="s">
        <v>282</v>
      </c>
      <c r="P10" s="137" t="s">
        <v>204</v>
      </c>
    </row>
    <row r="11" spans="1:30" ht="105.75" thickBot="1" x14ac:dyDescent="0.3">
      <c r="A11" s="194" t="s">
        <v>116</v>
      </c>
      <c r="B11" s="193" t="s">
        <v>19</v>
      </c>
      <c r="C11" s="139" t="s">
        <v>153</v>
      </c>
      <c r="D11" s="137" t="s">
        <v>111</v>
      </c>
      <c r="E11" s="137" t="s">
        <v>229</v>
      </c>
      <c r="F11" s="137" t="s">
        <v>113</v>
      </c>
      <c r="G11" s="137" t="s">
        <v>157</v>
      </c>
      <c r="H11" s="140" t="s">
        <v>375</v>
      </c>
      <c r="I11" s="126" t="s">
        <v>376</v>
      </c>
      <c r="J11" s="140" t="s">
        <v>377</v>
      </c>
      <c r="K11" s="137" t="s">
        <v>157</v>
      </c>
      <c r="L11" s="126" t="s">
        <v>264</v>
      </c>
      <c r="M11" s="138" t="s">
        <v>242</v>
      </c>
      <c r="N11" s="138" t="s">
        <v>245</v>
      </c>
      <c r="O11" s="128" t="s">
        <v>282</v>
      </c>
      <c r="P11" s="137" t="s">
        <v>158</v>
      </c>
    </row>
    <row r="12" spans="1:30" ht="60.75" thickBot="1" x14ac:dyDescent="0.3">
      <c r="A12" s="195"/>
      <c r="B12" s="193"/>
      <c r="C12" s="139" t="s">
        <v>155</v>
      </c>
      <c r="D12" s="126" t="s">
        <v>381</v>
      </c>
      <c r="E12" s="137" t="s">
        <v>230</v>
      </c>
      <c r="F12" s="126" t="s">
        <v>114</v>
      </c>
      <c r="G12" s="126" t="s">
        <v>159</v>
      </c>
      <c r="H12" s="126" t="s">
        <v>326</v>
      </c>
      <c r="I12" s="126" t="s">
        <v>245</v>
      </c>
      <c r="J12" s="124" t="s">
        <v>299</v>
      </c>
      <c r="K12" s="126" t="s">
        <v>245</v>
      </c>
      <c r="L12" s="126" t="s">
        <v>264</v>
      </c>
      <c r="M12" s="138" t="s">
        <v>242</v>
      </c>
      <c r="N12" s="128" t="s">
        <v>245</v>
      </c>
      <c r="O12" s="128" t="s">
        <v>282</v>
      </c>
      <c r="P12" s="126" t="s">
        <v>20</v>
      </c>
    </row>
    <row r="13" spans="1:30" ht="90.75" thickBot="1" x14ac:dyDescent="0.3">
      <c r="A13" s="196"/>
      <c r="B13" s="193"/>
      <c r="C13" s="139" t="s">
        <v>156</v>
      </c>
      <c r="D13" s="126" t="s">
        <v>405</v>
      </c>
      <c r="E13" s="137" t="s">
        <v>230</v>
      </c>
      <c r="F13" s="126" t="s">
        <v>160</v>
      </c>
      <c r="G13" s="126" t="s">
        <v>378</v>
      </c>
      <c r="H13" s="126" t="s">
        <v>300</v>
      </c>
      <c r="I13" s="126" t="s">
        <v>327</v>
      </c>
      <c r="J13" s="124" t="s">
        <v>328</v>
      </c>
      <c r="K13" s="126" t="s">
        <v>329</v>
      </c>
      <c r="L13" s="126" t="s">
        <v>264</v>
      </c>
      <c r="M13" s="138" t="s">
        <v>242</v>
      </c>
      <c r="N13" s="128" t="s">
        <v>245</v>
      </c>
      <c r="O13" s="128" t="s">
        <v>282</v>
      </c>
      <c r="P13" s="126" t="s">
        <v>161</v>
      </c>
    </row>
    <row r="14" spans="1:30" ht="120.75" thickBot="1" x14ac:dyDescent="0.3">
      <c r="A14" s="192"/>
      <c r="B14" s="192" t="s">
        <v>21</v>
      </c>
      <c r="C14" s="141" t="s">
        <v>24</v>
      </c>
      <c r="D14" s="126" t="s">
        <v>383</v>
      </c>
      <c r="E14" s="137" t="s">
        <v>230</v>
      </c>
      <c r="F14" s="126" t="s">
        <v>22</v>
      </c>
      <c r="G14" s="126" t="s">
        <v>383</v>
      </c>
      <c r="H14" s="124" t="s">
        <v>382</v>
      </c>
      <c r="I14" s="124" t="s">
        <v>245</v>
      </c>
      <c r="J14" s="124" t="s">
        <v>245</v>
      </c>
      <c r="K14" s="124" t="s">
        <v>245</v>
      </c>
      <c r="L14" s="124" t="s">
        <v>50</v>
      </c>
      <c r="M14" s="127" t="s">
        <v>243</v>
      </c>
      <c r="N14" s="127" t="s">
        <v>209</v>
      </c>
      <c r="O14" s="127" t="s">
        <v>210</v>
      </c>
      <c r="P14" s="126" t="s">
        <v>23</v>
      </c>
    </row>
    <row r="15" spans="1:30" ht="105.75" thickBot="1" x14ac:dyDescent="0.3">
      <c r="A15" s="192"/>
      <c r="B15" s="192"/>
      <c r="C15" s="142" t="s">
        <v>162</v>
      </c>
      <c r="D15" s="126" t="s">
        <v>117</v>
      </c>
      <c r="E15" s="137" t="s">
        <v>230</v>
      </c>
      <c r="F15" s="126" t="s">
        <v>22</v>
      </c>
      <c r="G15" s="126" t="s">
        <v>117</v>
      </c>
      <c r="H15" s="126" t="s">
        <v>245</v>
      </c>
      <c r="I15" s="124" t="s">
        <v>303</v>
      </c>
      <c r="J15" s="124" t="s">
        <v>117</v>
      </c>
      <c r="K15" s="124" t="s">
        <v>245</v>
      </c>
      <c r="L15" s="124" t="s">
        <v>50</v>
      </c>
      <c r="M15" s="127" t="s">
        <v>243</v>
      </c>
      <c r="N15" s="127" t="s">
        <v>209</v>
      </c>
      <c r="O15" s="127" t="s">
        <v>210</v>
      </c>
      <c r="P15" s="126" t="s">
        <v>164</v>
      </c>
    </row>
    <row r="16" spans="1:30" ht="90.75" thickBot="1" x14ac:dyDescent="0.3">
      <c r="A16" s="192"/>
      <c r="B16" s="192"/>
      <c r="C16" s="142" t="s">
        <v>163</v>
      </c>
      <c r="D16" s="126" t="s">
        <v>118</v>
      </c>
      <c r="E16" s="137" t="s">
        <v>230</v>
      </c>
      <c r="F16" s="143" t="s">
        <v>22</v>
      </c>
      <c r="G16" s="143" t="s">
        <v>301</v>
      </c>
      <c r="H16" s="144" t="s">
        <v>302</v>
      </c>
      <c r="I16" s="144" t="s">
        <v>305</v>
      </c>
      <c r="J16" s="144" t="s">
        <v>304</v>
      </c>
      <c r="K16" s="144" t="s">
        <v>306</v>
      </c>
      <c r="L16" s="124" t="s">
        <v>50</v>
      </c>
      <c r="M16" s="127" t="s">
        <v>243</v>
      </c>
      <c r="N16" s="145" t="s">
        <v>245</v>
      </c>
      <c r="O16" s="127" t="s">
        <v>210</v>
      </c>
      <c r="P16" s="143" t="s">
        <v>165</v>
      </c>
    </row>
    <row r="17" spans="1:16" ht="105.75" thickBot="1" x14ac:dyDescent="0.3">
      <c r="A17" s="192"/>
      <c r="B17" s="192"/>
      <c r="C17" s="142" t="s">
        <v>25</v>
      </c>
      <c r="D17" s="126" t="s">
        <v>166</v>
      </c>
      <c r="E17" s="146" t="s">
        <v>231</v>
      </c>
      <c r="F17" s="147" t="s">
        <v>22</v>
      </c>
      <c r="G17" s="147" t="s">
        <v>46</v>
      </c>
      <c r="H17" s="148" t="s">
        <v>245</v>
      </c>
      <c r="I17" s="124" t="s">
        <v>245</v>
      </c>
      <c r="J17" s="124" t="s">
        <v>167</v>
      </c>
      <c r="K17" s="124" t="s">
        <v>168</v>
      </c>
      <c r="L17" s="124" t="s">
        <v>50</v>
      </c>
      <c r="M17" s="127" t="s">
        <v>243</v>
      </c>
      <c r="N17" s="149" t="s">
        <v>245</v>
      </c>
      <c r="O17" s="127" t="s">
        <v>210</v>
      </c>
      <c r="P17" s="150" t="s">
        <v>169</v>
      </c>
    </row>
    <row r="18" spans="1:16" s="3" customFormat="1" ht="96.75" customHeight="1" thickBot="1" x14ac:dyDescent="0.3">
      <c r="A18" s="184" t="s">
        <v>178</v>
      </c>
      <c r="B18" s="184" t="s">
        <v>259</v>
      </c>
      <c r="C18" s="142" t="s">
        <v>26</v>
      </c>
      <c r="D18" s="124" t="s">
        <v>384</v>
      </c>
      <c r="E18" s="124" t="s">
        <v>232</v>
      </c>
      <c r="F18" s="151" t="s">
        <v>126</v>
      </c>
      <c r="G18" s="151" t="s">
        <v>127</v>
      </c>
      <c r="H18" s="151" t="s">
        <v>330</v>
      </c>
      <c r="I18" s="151" t="s">
        <v>331</v>
      </c>
      <c r="J18" s="151" t="s">
        <v>332</v>
      </c>
      <c r="K18" s="151" t="s">
        <v>333</v>
      </c>
      <c r="L18" s="124" t="s">
        <v>50</v>
      </c>
      <c r="M18" s="127" t="s">
        <v>213</v>
      </c>
      <c r="N18" s="145" t="s">
        <v>244</v>
      </c>
      <c r="O18" s="127" t="s">
        <v>212</v>
      </c>
      <c r="P18" s="151" t="s">
        <v>170</v>
      </c>
    </row>
    <row r="19" spans="1:16" s="3" customFormat="1" ht="105.75" thickBot="1" x14ac:dyDescent="0.3">
      <c r="A19" s="184"/>
      <c r="B19" s="184"/>
      <c r="C19" s="142" t="s">
        <v>27</v>
      </c>
      <c r="D19" s="124" t="s">
        <v>122</v>
      </c>
      <c r="E19" s="124" t="s">
        <v>232</v>
      </c>
      <c r="F19" s="151" t="s">
        <v>126</v>
      </c>
      <c r="G19" s="151" t="s">
        <v>172</v>
      </c>
      <c r="H19" s="124" t="s">
        <v>308</v>
      </c>
      <c r="I19" s="151" t="s">
        <v>334</v>
      </c>
      <c r="J19" s="151" t="s">
        <v>335</v>
      </c>
      <c r="K19" s="151" t="s">
        <v>336</v>
      </c>
      <c r="L19" s="124" t="s">
        <v>50</v>
      </c>
      <c r="M19" s="127" t="s">
        <v>214</v>
      </c>
      <c r="N19" s="127" t="s">
        <v>246</v>
      </c>
      <c r="O19" s="127" t="s">
        <v>211</v>
      </c>
      <c r="P19" s="151" t="s">
        <v>171</v>
      </c>
    </row>
    <row r="20" spans="1:16" s="3" customFormat="1" ht="45.75" thickBot="1" x14ac:dyDescent="0.3">
      <c r="A20" s="184"/>
      <c r="B20" s="184"/>
      <c r="C20" s="142" t="s">
        <v>28</v>
      </c>
      <c r="D20" s="124" t="s">
        <v>391</v>
      </c>
      <c r="E20" s="124"/>
      <c r="F20" s="151" t="s">
        <v>38</v>
      </c>
      <c r="G20" s="151" t="s">
        <v>392</v>
      </c>
      <c r="H20" s="124" t="s">
        <v>309</v>
      </c>
      <c r="I20" s="151" t="s">
        <v>173</v>
      </c>
      <c r="J20" s="151" t="s">
        <v>174</v>
      </c>
      <c r="K20" s="151" t="s">
        <v>175</v>
      </c>
      <c r="L20" s="124" t="s">
        <v>50</v>
      </c>
      <c r="M20" s="127" t="s">
        <v>215</v>
      </c>
      <c r="N20" s="127" t="s">
        <v>216</v>
      </c>
      <c r="O20" s="127" t="s">
        <v>211</v>
      </c>
      <c r="P20" s="151" t="s">
        <v>176</v>
      </c>
    </row>
    <row r="21" spans="1:16" s="3" customFormat="1" ht="90.75" thickBot="1" x14ac:dyDescent="0.3">
      <c r="A21" s="180" t="s">
        <v>379</v>
      </c>
      <c r="B21" s="180" t="s">
        <v>262</v>
      </c>
      <c r="C21" s="142" t="s">
        <v>29</v>
      </c>
      <c r="D21" s="124" t="s">
        <v>123</v>
      </c>
      <c r="E21" s="137" t="s">
        <v>230</v>
      </c>
      <c r="F21" s="151" t="s">
        <v>31</v>
      </c>
      <c r="G21" s="151" t="s">
        <v>307</v>
      </c>
      <c r="H21" s="151" t="s">
        <v>310</v>
      </c>
      <c r="I21" s="151" t="s">
        <v>322</v>
      </c>
      <c r="J21" s="151" t="s">
        <v>324</v>
      </c>
      <c r="K21" s="151" t="s">
        <v>337</v>
      </c>
      <c r="L21" s="124" t="s">
        <v>50</v>
      </c>
      <c r="M21" s="127" t="s">
        <v>214</v>
      </c>
      <c r="N21" s="127" t="s">
        <v>247</v>
      </c>
      <c r="O21" s="127" t="s">
        <v>249</v>
      </c>
      <c r="P21" s="151" t="s">
        <v>177</v>
      </c>
    </row>
    <row r="22" spans="1:16" s="3" customFormat="1" ht="60.75" thickBot="1" x14ac:dyDescent="0.3">
      <c r="A22" s="181"/>
      <c r="B22" s="181"/>
      <c r="C22" s="152" t="s">
        <v>30</v>
      </c>
      <c r="D22" s="124" t="s">
        <v>124</v>
      </c>
      <c r="E22" s="137" t="s">
        <v>230</v>
      </c>
      <c r="F22" s="151" t="s">
        <v>119</v>
      </c>
      <c r="G22" s="151" t="s">
        <v>172</v>
      </c>
      <c r="H22" s="153" t="s">
        <v>311</v>
      </c>
      <c r="I22" s="153" t="s">
        <v>321</v>
      </c>
      <c r="J22" s="153" t="s">
        <v>323</v>
      </c>
      <c r="K22" s="153" t="s">
        <v>338</v>
      </c>
      <c r="L22" s="124" t="s">
        <v>50</v>
      </c>
      <c r="M22" s="127" t="s">
        <v>214</v>
      </c>
      <c r="N22" s="127" t="s">
        <v>247</v>
      </c>
      <c r="O22" s="127" t="s">
        <v>249</v>
      </c>
      <c r="P22" s="151" t="s">
        <v>38</v>
      </c>
    </row>
    <row r="23" spans="1:16" s="3" customFormat="1" ht="60.75" thickBot="1" x14ac:dyDescent="0.3">
      <c r="A23" s="181"/>
      <c r="B23" s="182"/>
      <c r="C23" s="154" t="s">
        <v>32</v>
      </c>
      <c r="D23" s="124" t="s">
        <v>313</v>
      </c>
      <c r="E23" s="137" t="s">
        <v>258</v>
      </c>
      <c r="F23" s="151" t="s">
        <v>17</v>
      </c>
      <c r="G23" s="151" t="s">
        <v>270</v>
      </c>
      <c r="H23" s="151" t="s">
        <v>340</v>
      </c>
      <c r="I23" s="151" t="s">
        <v>320</v>
      </c>
      <c r="J23" s="151" t="s">
        <v>325</v>
      </c>
      <c r="K23" s="151" t="s">
        <v>339</v>
      </c>
      <c r="L23" s="151" t="s">
        <v>50</v>
      </c>
      <c r="M23" s="127" t="s">
        <v>214</v>
      </c>
      <c r="N23" s="155" t="s">
        <v>247</v>
      </c>
      <c r="O23" s="155" t="s">
        <v>249</v>
      </c>
      <c r="P23" s="151" t="s">
        <v>38</v>
      </c>
    </row>
    <row r="24" spans="1:16" s="3" customFormat="1" ht="90.75" thickBot="1" x14ac:dyDescent="0.3">
      <c r="A24" s="181"/>
      <c r="B24" s="183"/>
      <c r="C24" s="156" t="s">
        <v>33</v>
      </c>
      <c r="D24" s="124" t="s">
        <v>312</v>
      </c>
      <c r="E24" s="124" t="s">
        <v>232</v>
      </c>
      <c r="F24" s="151" t="s">
        <v>120</v>
      </c>
      <c r="G24" s="151" t="s">
        <v>314</v>
      </c>
      <c r="H24" s="151" t="s">
        <v>341</v>
      </c>
      <c r="I24" s="151" t="s">
        <v>245</v>
      </c>
      <c r="J24" s="151" t="s">
        <v>245</v>
      </c>
      <c r="K24" s="151" t="s">
        <v>245</v>
      </c>
      <c r="L24" s="124" t="s">
        <v>50</v>
      </c>
      <c r="M24" s="127" t="s">
        <v>214</v>
      </c>
      <c r="N24" s="127" t="s">
        <v>247</v>
      </c>
      <c r="O24" s="127" t="s">
        <v>249</v>
      </c>
      <c r="P24" s="151" t="s">
        <v>179</v>
      </c>
    </row>
    <row r="25" spans="1:16" s="5" customFormat="1" ht="101.25" customHeight="1" thickBot="1" x14ac:dyDescent="0.3">
      <c r="A25" s="181"/>
      <c r="B25" s="185" t="s">
        <v>260</v>
      </c>
      <c r="C25" s="125" t="s">
        <v>238</v>
      </c>
      <c r="D25" s="124" t="s">
        <v>374</v>
      </c>
      <c r="E25" s="137" t="s">
        <v>230</v>
      </c>
      <c r="F25" s="151" t="s">
        <v>120</v>
      </c>
      <c r="G25" s="151" t="s">
        <v>121</v>
      </c>
      <c r="H25" s="151" t="s">
        <v>315</v>
      </c>
      <c r="I25" s="151" t="s">
        <v>385</v>
      </c>
      <c r="J25" s="151" t="s">
        <v>386</v>
      </c>
      <c r="K25" s="151" t="s">
        <v>387</v>
      </c>
      <c r="L25" s="151" t="s">
        <v>50</v>
      </c>
      <c r="M25" s="127" t="s">
        <v>214</v>
      </c>
      <c r="N25" s="155" t="s">
        <v>247</v>
      </c>
      <c r="O25" s="155" t="s">
        <v>249</v>
      </c>
      <c r="P25" s="151" t="s">
        <v>180</v>
      </c>
    </row>
    <row r="26" spans="1:16" s="5" customFormat="1" ht="46.5" customHeight="1" thickBot="1" x14ac:dyDescent="0.3">
      <c r="A26" s="181"/>
      <c r="B26" s="185"/>
      <c r="C26" s="154" t="s">
        <v>34</v>
      </c>
      <c r="D26" s="151" t="s">
        <v>181</v>
      </c>
      <c r="E26" s="151" t="s">
        <v>258</v>
      </c>
      <c r="F26" s="151" t="s">
        <v>38</v>
      </c>
      <c r="G26" s="151" t="s">
        <v>267</v>
      </c>
      <c r="H26" s="151" t="s">
        <v>245</v>
      </c>
      <c r="I26" s="151" t="s">
        <v>319</v>
      </c>
      <c r="J26" s="151" t="s">
        <v>342</v>
      </c>
      <c r="K26" s="151" t="s">
        <v>343</v>
      </c>
      <c r="L26" s="151" t="s">
        <v>50</v>
      </c>
      <c r="M26" s="127" t="s">
        <v>214</v>
      </c>
      <c r="N26" s="155" t="s">
        <v>247</v>
      </c>
      <c r="O26" s="155" t="s">
        <v>249</v>
      </c>
      <c r="P26" s="151" t="s">
        <v>38</v>
      </c>
    </row>
    <row r="27" spans="1:16" s="5" customFormat="1" ht="75.75" thickBot="1" x14ac:dyDescent="0.3">
      <c r="A27" s="181"/>
      <c r="B27" s="185"/>
      <c r="C27" s="157" t="s">
        <v>35</v>
      </c>
      <c r="D27" s="151" t="s">
        <v>182</v>
      </c>
      <c r="E27" s="151" t="s">
        <v>258</v>
      </c>
      <c r="F27" s="151" t="s">
        <v>38</v>
      </c>
      <c r="G27" s="151" t="s">
        <v>267</v>
      </c>
      <c r="H27" s="151" t="s">
        <v>245</v>
      </c>
      <c r="I27" s="151" t="s">
        <v>318</v>
      </c>
      <c r="J27" s="151" t="s">
        <v>344</v>
      </c>
      <c r="K27" s="151" t="s">
        <v>345</v>
      </c>
      <c r="L27" s="151" t="s">
        <v>50</v>
      </c>
      <c r="M27" s="127" t="s">
        <v>214</v>
      </c>
      <c r="N27" s="155" t="s">
        <v>247</v>
      </c>
      <c r="O27" s="155" t="s">
        <v>249</v>
      </c>
      <c r="P27" s="151" t="s">
        <v>38</v>
      </c>
    </row>
    <row r="28" spans="1:16" s="3" customFormat="1" ht="60.75" thickBot="1" x14ac:dyDescent="0.3">
      <c r="A28" s="181"/>
      <c r="B28" s="185"/>
      <c r="C28" s="157" t="s">
        <v>36</v>
      </c>
      <c r="D28" s="124" t="s">
        <v>233</v>
      </c>
      <c r="E28" s="124" t="s">
        <v>230</v>
      </c>
      <c r="F28" s="151" t="s">
        <v>125</v>
      </c>
      <c r="G28" s="151" t="s">
        <v>380</v>
      </c>
      <c r="H28" s="151" t="s">
        <v>316</v>
      </c>
      <c r="I28" s="151" t="s">
        <v>317</v>
      </c>
      <c r="J28" s="151" t="s">
        <v>347</v>
      </c>
      <c r="K28" s="151" t="s">
        <v>346</v>
      </c>
      <c r="L28" s="151" t="s">
        <v>50</v>
      </c>
      <c r="M28" s="127" t="s">
        <v>214</v>
      </c>
      <c r="N28" s="155" t="s">
        <v>247</v>
      </c>
      <c r="O28" s="155" t="s">
        <v>249</v>
      </c>
      <c r="P28" s="151" t="s">
        <v>38</v>
      </c>
    </row>
    <row r="29" spans="1:16" s="3" customFormat="1" ht="45" customHeight="1" thickBot="1" x14ac:dyDescent="0.3">
      <c r="A29" s="181"/>
      <c r="B29" s="185"/>
      <c r="C29" s="157" t="s">
        <v>37</v>
      </c>
      <c r="D29" s="124" t="s">
        <v>183</v>
      </c>
      <c r="E29" s="124" t="s">
        <v>234</v>
      </c>
      <c r="F29" s="151" t="s">
        <v>119</v>
      </c>
      <c r="G29" s="151" t="s">
        <v>420</v>
      </c>
      <c r="H29" s="151" t="s">
        <v>348</v>
      </c>
      <c r="I29" s="151" t="s">
        <v>318</v>
      </c>
      <c r="J29" s="151" t="s">
        <v>344</v>
      </c>
      <c r="K29" s="151" t="s">
        <v>345</v>
      </c>
      <c r="L29" s="124" t="s">
        <v>50</v>
      </c>
      <c r="M29" s="127" t="s">
        <v>214</v>
      </c>
      <c r="N29" s="127" t="s">
        <v>247</v>
      </c>
      <c r="O29" s="127" t="s">
        <v>249</v>
      </c>
      <c r="P29" s="151" t="s">
        <v>38</v>
      </c>
    </row>
    <row r="30" spans="1:16" s="3" customFormat="1" ht="38.25" customHeight="1" thickBot="1" x14ac:dyDescent="0.3">
      <c r="A30" s="158"/>
      <c r="B30" s="159"/>
      <c r="C30" s="157" t="s">
        <v>40</v>
      </c>
      <c r="D30" s="124" t="s">
        <v>266</v>
      </c>
      <c r="E30" s="151" t="s">
        <v>407</v>
      </c>
      <c r="F30" s="151" t="s">
        <v>119</v>
      </c>
      <c r="G30" s="151" t="s">
        <v>419</v>
      </c>
      <c r="H30" s="151" t="s">
        <v>415</v>
      </c>
      <c r="I30" s="151" t="s">
        <v>416</v>
      </c>
      <c r="J30" s="151" t="s">
        <v>417</v>
      </c>
      <c r="K30" s="151" t="s">
        <v>418</v>
      </c>
      <c r="L30" s="124" t="s">
        <v>50</v>
      </c>
      <c r="M30" s="127" t="s">
        <v>373</v>
      </c>
      <c r="N30" s="160" t="s">
        <v>408</v>
      </c>
      <c r="O30" s="127" t="s">
        <v>406</v>
      </c>
      <c r="P30" s="151" t="s">
        <v>38</v>
      </c>
    </row>
    <row r="31" spans="1:16" s="3" customFormat="1" ht="69.75" customHeight="1" thickBot="1" x14ac:dyDescent="0.3">
      <c r="A31" s="184" t="s">
        <v>194</v>
      </c>
      <c r="B31" s="185" t="s">
        <v>194</v>
      </c>
      <c r="C31" s="157" t="s">
        <v>41</v>
      </c>
      <c r="D31" s="124" t="s">
        <v>248</v>
      </c>
      <c r="E31" s="124" t="s">
        <v>279</v>
      </c>
      <c r="F31" s="151" t="s">
        <v>128</v>
      </c>
      <c r="G31" s="151" t="s">
        <v>137</v>
      </c>
      <c r="H31" s="151" t="s">
        <v>187</v>
      </c>
      <c r="I31" s="151" t="s">
        <v>186</v>
      </c>
      <c r="J31" s="151" t="s">
        <v>184</v>
      </c>
      <c r="K31" s="151" t="s">
        <v>185</v>
      </c>
      <c r="L31" s="151" t="s">
        <v>51</v>
      </c>
      <c r="M31" s="155" t="s">
        <v>214</v>
      </c>
      <c r="N31" s="155" t="s">
        <v>250</v>
      </c>
      <c r="O31" s="155" t="s">
        <v>217</v>
      </c>
      <c r="P31" s="151" t="s">
        <v>47</v>
      </c>
    </row>
    <row r="32" spans="1:16" s="3" customFormat="1" ht="85.5" customHeight="1" thickBot="1" x14ac:dyDescent="0.3">
      <c r="A32" s="184"/>
      <c r="B32" s="185"/>
      <c r="C32" s="157" t="s">
        <v>42</v>
      </c>
      <c r="D32" s="124" t="s">
        <v>235</v>
      </c>
      <c r="E32" s="124" t="s">
        <v>236</v>
      </c>
      <c r="F32" s="151" t="s">
        <v>268</v>
      </c>
      <c r="G32" s="151" t="s">
        <v>421</v>
      </c>
      <c r="H32" s="151" t="s">
        <v>349</v>
      </c>
      <c r="I32" s="151" t="s">
        <v>350</v>
      </c>
      <c r="J32" s="151" t="s">
        <v>351</v>
      </c>
      <c r="K32" s="151" t="s">
        <v>388</v>
      </c>
      <c r="L32" s="151" t="s">
        <v>51</v>
      </c>
      <c r="M32" s="155" t="s">
        <v>251</v>
      </c>
      <c r="N32" s="155" t="s">
        <v>250</v>
      </c>
      <c r="O32" s="155" t="s">
        <v>217</v>
      </c>
      <c r="P32" s="151" t="s">
        <v>129</v>
      </c>
    </row>
    <row r="33" spans="1:844" s="3" customFormat="1" ht="90.75" thickBot="1" x14ac:dyDescent="0.3">
      <c r="A33" s="184"/>
      <c r="B33" s="185"/>
      <c r="C33" s="157" t="s">
        <v>43</v>
      </c>
      <c r="D33" s="124" t="s">
        <v>62</v>
      </c>
      <c r="E33" s="124" t="s">
        <v>237</v>
      </c>
      <c r="F33" s="151" t="s">
        <v>269</v>
      </c>
      <c r="G33" s="151" t="s">
        <v>422</v>
      </c>
      <c r="H33" s="151" t="s">
        <v>482</v>
      </c>
      <c r="I33" s="151" t="s">
        <v>483</v>
      </c>
      <c r="J33" s="151" t="s">
        <v>352</v>
      </c>
      <c r="K33" s="151" t="s">
        <v>353</v>
      </c>
      <c r="L33" s="151" t="s">
        <v>51</v>
      </c>
      <c r="M33" s="155" t="s">
        <v>251</v>
      </c>
      <c r="N33" s="155" t="s">
        <v>250</v>
      </c>
      <c r="O33" s="155" t="s">
        <v>217</v>
      </c>
      <c r="P33" s="151" t="s">
        <v>130</v>
      </c>
    </row>
    <row r="34" spans="1:844" s="3" customFormat="1" ht="75.75" thickBot="1" x14ac:dyDescent="0.3">
      <c r="A34" s="184"/>
      <c r="B34" s="185"/>
      <c r="C34" s="157" t="s">
        <v>263</v>
      </c>
      <c r="D34" s="124" t="s">
        <v>131</v>
      </c>
      <c r="E34" s="124" t="s">
        <v>230</v>
      </c>
      <c r="F34" s="151" t="s">
        <v>366</v>
      </c>
      <c r="G34" s="151" t="s">
        <v>423</v>
      </c>
      <c r="H34" s="151" t="s">
        <v>354</v>
      </c>
      <c r="I34" s="151" t="s">
        <v>355</v>
      </c>
      <c r="J34" s="151" t="s">
        <v>356</v>
      </c>
      <c r="K34" s="151" t="s">
        <v>357</v>
      </c>
      <c r="L34" s="151" t="s">
        <v>51</v>
      </c>
      <c r="M34" s="155" t="s">
        <v>251</v>
      </c>
      <c r="N34" s="155" t="s">
        <v>250</v>
      </c>
      <c r="O34" s="155" t="s">
        <v>217</v>
      </c>
      <c r="P34" s="151" t="s">
        <v>188</v>
      </c>
    </row>
    <row r="35" spans="1:844" s="3" customFormat="1" ht="82.5" customHeight="1" thickBot="1" x14ac:dyDescent="0.3">
      <c r="A35" s="184"/>
      <c r="B35" s="185"/>
      <c r="C35" s="157" t="s">
        <v>190</v>
      </c>
      <c r="D35" s="124" t="s">
        <v>367</v>
      </c>
      <c r="E35" s="151" t="s">
        <v>368</v>
      </c>
      <c r="F35" s="151" t="s">
        <v>44</v>
      </c>
      <c r="G35" s="151" t="s">
        <v>136</v>
      </c>
      <c r="H35" s="151" t="s">
        <v>134</v>
      </c>
      <c r="I35" s="151" t="s">
        <v>132</v>
      </c>
      <c r="J35" s="151" t="s">
        <v>135</v>
      </c>
      <c r="K35" s="151" t="s">
        <v>133</v>
      </c>
      <c r="L35" s="151" t="s">
        <v>51</v>
      </c>
      <c r="M35" s="155" t="s">
        <v>252</v>
      </c>
      <c r="N35" s="155" t="s">
        <v>250</v>
      </c>
      <c r="O35" s="155" t="s">
        <v>217</v>
      </c>
      <c r="P35" s="151" t="s">
        <v>48</v>
      </c>
    </row>
    <row r="36" spans="1:844" s="4" customFormat="1" ht="57" customHeight="1" thickBot="1" x14ac:dyDescent="0.3">
      <c r="A36" s="180"/>
      <c r="B36" s="185"/>
      <c r="C36" s="157" t="s">
        <v>45</v>
      </c>
      <c r="D36" s="124" t="s">
        <v>138</v>
      </c>
      <c r="E36" s="124" t="s">
        <v>230</v>
      </c>
      <c r="F36" s="151" t="s">
        <v>49</v>
      </c>
      <c r="G36" s="151" t="s">
        <v>389</v>
      </c>
      <c r="H36" s="151" t="s">
        <v>358</v>
      </c>
      <c r="I36" s="161" t="s">
        <v>359</v>
      </c>
      <c r="J36" s="151" t="s">
        <v>360</v>
      </c>
      <c r="K36" s="151" t="s">
        <v>361</v>
      </c>
      <c r="L36" s="151" t="s">
        <v>51</v>
      </c>
      <c r="M36" s="155" t="s">
        <v>252</v>
      </c>
      <c r="N36" s="155" t="s">
        <v>250</v>
      </c>
      <c r="O36" s="155" t="s">
        <v>217</v>
      </c>
      <c r="P36" s="151" t="s">
        <v>189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</row>
    <row r="37" spans="1:844" s="3" customFormat="1" ht="60.75" thickBot="1" x14ac:dyDescent="0.3">
      <c r="A37" s="198" t="s">
        <v>195</v>
      </c>
      <c r="B37" s="199" t="s">
        <v>39</v>
      </c>
      <c r="C37" s="157" t="s">
        <v>191</v>
      </c>
      <c r="D37" s="124" t="s">
        <v>393</v>
      </c>
      <c r="E37" s="124" t="s">
        <v>239</v>
      </c>
      <c r="F37" s="151" t="s">
        <v>38</v>
      </c>
      <c r="G37" s="151" t="s">
        <v>424</v>
      </c>
      <c r="H37" s="151" t="s">
        <v>362</v>
      </c>
      <c r="I37" s="151" t="s">
        <v>363</v>
      </c>
      <c r="J37" s="151" t="s">
        <v>364</v>
      </c>
      <c r="K37" s="151" t="s">
        <v>365</v>
      </c>
      <c r="L37" s="151" t="s">
        <v>51</v>
      </c>
      <c r="M37" s="155" t="s">
        <v>220</v>
      </c>
      <c r="N37" s="155" t="s">
        <v>219</v>
      </c>
      <c r="O37" s="155" t="s">
        <v>218</v>
      </c>
      <c r="P37" s="151" t="s">
        <v>38</v>
      </c>
    </row>
    <row r="38" spans="1:844" s="3" customFormat="1" ht="69" customHeight="1" thickBot="1" x14ac:dyDescent="0.3">
      <c r="A38" s="184"/>
      <c r="B38" s="199"/>
      <c r="C38" s="157" t="s">
        <v>192</v>
      </c>
      <c r="D38" s="124" t="s">
        <v>59</v>
      </c>
      <c r="E38" s="124" t="s">
        <v>239</v>
      </c>
      <c r="F38" s="151" t="s">
        <v>38</v>
      </c>
      <c r="G38" s="151" t="s">
        <v>425</v>
      </c>
      <c r="H38" s="151" t="s">
        <v>199</v>
      </c>
      <c r="I38" s="151" t="s">
        <v>369</v>
      </c>
      <c r="J38" s="151" t="s">
        <v>198</v>
      </c>
      <c r="K38" s="151" t="s">
        <v>370</v>
      </c>
      <c r="L38" s="151" t="s">
        <v>51</v>
      </c>
      <c r="M38" s="155" t="s">
        <v>220</v>
      </c>
      <c r="N38" s="155" t="s">
        <v>219</v>
      </c>
      <c r="O38" s="155" t="s">
        <v>218</v>
      </c>
      <c r="P38" s="151" t="s">
        <v>38</v>
      </c>
    </row>
    <row r="39" spans="1:844" s="3" customFormat="1" ht="71.25" customHeight="1" thickBot="1" x14ac:dyDescent="0.3">
      <c r="A39" s="184"/>
      <c r="B39" s="199"/>
      <c r="C39" s="157" t="s">
        <v>193</v>
      </c>
      <c r="D39" s="124" t="s">
        <v>139</v>
      </c>
      <c r="E39" s="124" t="s">
        <v>239</v>
      </c>
      <c r="F39" s="151" t="s">
        <v>38</v>
      </c>
      <c r="G39" s="151" t="s">
        <v>426</v>
      </c>
      <c r="H39" s="151" t="s">
        <v>200</v>
      </c>
      <c r="I39" s="151" t="s">
        <v>369</v>
      </c>
      <c r="J39" s="151" t="s">
        <v>197</v>
      </c>
      <c r="K39" s="151" t="s">
        <v>370</v>
      </c>
      <c r="L39" s="151" t="s">
        <v>51</v>
      </c>
      <c r="M39" s="155" t="s">
        <v>220</v>
      </c>
      <c r="N39" s="155" t="s">
        <v>219</v>
      </c>
      <c r="O39" s="155" t="s">
        <v>218</v>
      </c>
      <c r="P39" s="151" t="s">
        <v>49</v>
      </c>
    </row>
    <row r="40" spans="1:844" s="3" customFormat="1" ht="135.75" thickBot="1" x14ac:dyDescent="0.3">
      <c r="A40" s="184"/>
      <c r="B40" s="199"/>
      <c r="C40" s="156" t="s">
        <v>265</v>
      </c>
      <c r="D40" s="124" t="s">
        <v>141</v>
      </c>
      <c r="E40" s="124" t="s">
        <v>239</v>
      </c>
      <c r="F40" s="151" t="s">
        <v>38</v>
      </c>
      <c r="G40" s="151" t="s">
        <v>140</v>
      </c>
      <c r="H40" s="151" t="s">
        <v>201</v>
      </c>
      <c r="I40" s="151" t="s">
        <v>196</v>
      </c>
      <c r="J40" s="151" t="s">
        <v>371</v>
      </c>
      <c r="K40" s="151" t="s">
        <v>372</v>
      </c>
      <c r="L40" s="151" t="s">
        <v>51</v>
      </c>
      <c r="M40" s="155" t="s">
        <v>220</v>
      </c>
      <c r="N40" s="155" t="s">
        <v>219</v>
      </c>
      <c r="O40" s="155" t="s">
        <v>218</v>
      </c>
      <c r="P40" s="151" t="s">
        <v>38</v>
      </c>
    </row>
    <row r="41" spans="1:844" ht="74.25" customHeight="1" thickBot="1" x14ac:dyDescent="0.3">
      <c r="A41" s="162"/>
      <c r="B41" s="163"/>
      <c r="C41" s="164" t="s">
        <v>395</v>
      </c>
      <c r="D41" s="165" t="s">
        <v>397</v>
      </c>
      <c r="E41" s="165" t="s">
        <v>396</v>
      </c>
      <c r="F41" s="151" t="s">
        <v>398</v>
      </c>
      <c r="G41" s="151" t="s">
        <v>399</v>
      </c>
      <c r="H41" s="166" t="s">
        <v>427</v>
      </c>
      <c r="I41" s="151" t="s">
        <v>413</v>
      </c>
      <c r="J41" s="167" t="s">
        <v>411</v>
      </c>
      <c r="K41" s="168" t="s">
        <v>412</v>
      </c>
      <c r="L41" s="151" t="s">
        <v>51</v>
      </c>
      <c r="M41" s="169" t="s">
        <v>401</v>
      </c>
      <c r="N41" s="166" t="s">
        <v>400</v>
      </c>
      <c r="O41" s="169" t="s">
        <v>218</v>
      </c>
      <c r="P41" s="164" t="s">
        <v>414</v>
      </c>
    </row>
  </sheetData>
  <autoFilter ref="A5:P40">
    <filterColumn colId="2">
      <colorFilter dxfId="0"/>
    </filterColumn>
  </autoFilter>
  <mergeCells count="26">
    <mergeCell ref="M3:M4"/>
    <mergeCell ref="N3:N4"/>
    <mergeCell ref="O3:O4"/>
    <mergeCell ref="B14:B17"/>
    <mergeCell ref="E3:E4"/>
    <mergeCell ref="A37:A40"/>
    <mergeCell ref="B37:B40"/>
    <mergeCell ref="A31:A36"/>
    <mergeCell ref="B31:B36"/>
    <mergeCell ref="B18:B20"/>
    <mergeCell ref="A2:AC2"/>
    <mergeCell ref="B21:B24"/>
    <mergeCell ref="A18:A20"/>
    <mergeCell ref="A21:A29"/>
    <mergeCell ref="B25:B29"/>
    <mergeCell ref="A3:A4"/>
    <mergeCell ref="B3:B4"/>
    <mergeCell ref="D3:D4"/>
    <mergeCell ref="F3:F4"/>
    <mergeCell ref="G3:G4"/>
    <mergeCell ref="H3:I3"/>
    <mergeCell ref="P3:P4"/>
    <mergeCell ref="A14:A17"/>
    <mergeCell ref="B11:B13"/>
    <mergeCell ref="A11:A13"/>
    <mergeCell ref="A6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workbookViewId="0">
      <selection sqref="A1:AM42"/>
    </sheetView>
  </sheetViews>
  <sheetFormatPr defaultRowHeight="15" x14ac:dyDescent="0.25"/>
  <sheetData>
    <row r="1" spans="1:39" ht="15.75" thickBot="1" x14ac:dyDescent="0.3">
      <c r="A1" s="226" t="s">
        <v>0</v>
      </c>
      <c r="B1" s="228" t="s">
        <v>261</v>
      </c>
      <c r="C1" s="120" t="s">
        <v>226</v>
      </c>
      <c r="D1" s="223" t="s">
        <v>1</v>
      </c>
      <c r="E1" s="221" t="s">
        <v>221</v>
      </c>
      <c r="F1" s="223" t="s">
        <v>2</v>
      </c>
      <c r="G1" s="223" t="s">
        <v>3</v>
      </c>
      <c r="H1" s="219"/>
      <c r="I1" s="220"/>
      <c r="J1" s="117"/>
      <c r="K1" s="117"/>
      <c r="L1" s="117"/>
      <c r="M1" s="117"/>
      <c r="N1" s="117"/>
      <c r="O1" s="117"/>
      <c r="P1" s="117"/>
      <c r="Q1" s="117"/>
      <c r="R1" s="117"/>
      <c r="S1" s="114"/>
      <c r="T1" s="117"/>
      <c r="U1" s="117"/>
      <c r="V1" s="221" t="s">
        <v>205</v>
      </c>
      <c r="W1" s="221" t="s">
        <v>206</v>
      </c>
      <c r="X1" s="221" t="s">
        <v>207</v>
      </c>
      <c r="Y1" s="223" t="s">
        <v>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.75" thickBot="1" x14ac:dyDescent="0.3">
      <c r="A2" s="227"/>
      <c r="B2" s="229"/>
      <c r="C2" s="121" t="s">
        <v>227</v>
      </c>
      <c r="D2" s="224"/>
      <c r="E2" s="222"/>
      <c r="F2" s="224"/>
      <c r="G2" s="224"/>
      <c r="H2" s="2" t="s">
        <v>5</v>
      </c>
      <c r="I2" s="2" t="s">
        <v>6</v>
      </c>
      <c r="J2" s="2" t="s">
        <v>429</v>
      </c>
      <c r="K2" s="2" t="s">
        <v>430</v>
      </c>
      <c r="L2" s="2" t="s">
        <v>431</v>
      </c>
      <c r="M2" s="2" t="s">
        <v>432</v>
      </c>
      <c r="N2" s="2" t="s">
        <v>433</v>
      </c>
      <c r="O2" s="2" t="s">
        <v>434</v>
      </c>
      <c r="P2" s="2" t="s">
        <v>435</v>
      </c>
      <c r="Q2" s="2" t="s">
        <v>436</v>
      </c>
      <c r="R2" s="2" t="s">
        <v>437</v>
      </c>
      <c r="S2" s="2" t="s">
        <v>7</v>
      </c>
      <c r="T2" s="2" t="s">
        <v>8</v>
      </c>
      <c r="U2" s="2" t="s">
        <v>9</v>
      </c>
      <c r="V2" s="222"/>
      <c r="W2" s="222"/>
      <c r="X2" s="222"/>
      <c r="Y2" s="22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.75" thickBot="1" x14ac:dyDescent="0.3">
      <c r="A3" s="65"/>
      <c r="B3" s="114"/>
      <c r="C3" s="63"/>
      <c r="D3" s="115"/>
      <c r="E3" s="116"/>
      <c r="F3" s="116"/>
      <c r="G3" s="11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66"/>
      <c r="W3" s="66"/>
      <c r="X3" s="66"/>
      <c r="Y3" s="115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28.25" thickBot="1" x14ac:dyDescent="0.3">
      <c r="A4" s="216" t="s">
        <v>142</v>
      </c>
      <c r="B4" s="70" t="s">
        <v>154</v>
      </c>
      <c r="C4" s="118" t="s">
        <v>11</v>
      </c>
      <c r="D4" s="70" t="s">
        <v>143</v>
      </c>
      <c r="E4" s="70" t="s">
        <v>222</v>
      </c>
      <c r="F4" s="70" t="s">
        <v>280</v>
      </c>
      <c r="G4" s="70" t="s">
        <v>281</v>
      </c>
      <c r="H4" s="70" t="s">
        <v>271</v>
      </c>
      <c r="I4" s="70" t="s">
        <v>272</v>
      </c>
      <c r="J4" s="70"/>
      <c r="K4" s="70"/>
      <c r="L4" s="70"/>
      <c r="M4" s="70"/>
      <c r="N4" s="70"/>
      <c r="O4" s="70"/>
      <c r="P4" s="70"/>
      <c r="Q4" s="70"/>
      <c r="R4" s="70"/>
      <c r="S4" s="70" t="s">
        <v>273</v>
      </c>
      <c r="T4" s="70" t="s">
        <v>274</v>
      </c>
      <c r="U4" s="70" t="s">
        <v>203</v>
      </c>
      <c r="V4" s="71" t="s">
        <v>241</v>
      </c>
      <c r="W4" s="72" t="s">
        <v>245</v>
      </c>
      <c r="X4" s="73" t="s">
        <v>282</v>
      </c>
      <c r="Y4" s="70" t="s">
        <v>202</v>
      </c>
    </row>
    <row r="5" spans="1:39" ht="179.25" thickBot="1" x14ac:dyDescent="0.3">
      <c r="A5" s="211"/>
      <c r="B5" s="71" t="s">
        <v>10</v>
      </c>
      <c r="C5" s="118" t="s">
        <v>144</v>
      </c>
      <c r="D5" s="71" t="s">
        <v>64</v>
      </c>
      <c r="E5" s="71" t="s">
        <v>223</v>
      </c>
      <c r="F5" s="71" t="s">
        <v>12</v>
      </c>
      <c r="G5" s="71" t="s">
        <v>284</v>
      </c>
      <c r="H5" s="70" t="s">
        <v>245</v>
      </c>
      <c r="I5" s="71" t="s">
        <v>245</v>
      </c>
      <c r="J5" s="71"/>
      <c r="K5" s="71"/>
      <c r="L5" s="71"/>
      <c r="M5" s="71"/>
      <c r="N5" s="71"/>
      <c r="O5" s="71"/>
      <c r="P5" s="71"/>
      <c r="Q5" s="71"/>
      <c r="R5" s="71"/>
      <c r="S5" s="70" t="s">
        <v>275</v>
      </c>
      <c r="T5" s="71" t="s">
        <v>294</v>
      </c>
      <c r="U5" s="71" t="s">
        <v>264</v>
      </c>
      <c r="V5" s="71" t="s">
        <v>241</v>
      </c>
      <c r="W5" s="73" t="s">
        <v>245</v>
      </c>
      <c r="X5" s="73" t="s">
        <v>282</v>
      </c>
      <c r="Y5" s="71" t="s">
        <v>146</v>
      </c>
    </row>
    <row r="6" spans="1:39" ht="153.75" thickBot="1" x14ac:dyDescent="0.3">
      <c r="A6" s="211"/>
      <c r="B6" s="71" t="s">
        <v>147</v>
      </c>
      <c r="C6" s="118" t="s">
        <v>145</v>
      </c>
      <c r="D6" s="71" t="s">
        <v>402</v>
      </c>
      <c r="E6" s="71" t="s">
        <v>224</v>
      </c>
      <c r="F6" s="74" t="s">
        <v>394</v>
      </c>
      <c r="G6" s="74" t="s">
        <v>285</v>
      </c>
      <c r="H6" s="71" t="s">
        <v>283</v>
      </c>
      <c r="I6" s="71" t="s">
        <v>288</v>
      </c>
      <c r="J6" s="71" t="s">
        <v>472</v>
      </c>
      <c r="K6" s="71" t="s">
        <v>473</v>
      </c>
      <c r="L6" s="71" t="s">
        <v>474</v>
      </c>
      <c r="M6" s="71" t="s">
        <v>475</v>
      </c>
      <c r="N6" s="71" t="s">
        <v>476</v>
      </c>
      <c r="O6" s="71" t="s">
        <v>477</v>
      </c>
      <c r="P6" s="71" t="s">
        <v>478</v>
      </c>
      <c r="Q6" s="71" t="s">
        <v>479</v>
      </c>
      <c r="R6" s="71" t="s">
        <v>480</v>
      </c>
      <c r="S6" s="70" t="s">
        <v>290</v>
      </c>
      <c r="T6" s="71" t="s">
        <v>293</v>
      </c>
      <c r="U6" s="71" t="s">
        <v>264</v>
      </c>
      <c r="V6" s="73" t="s">
        <v>208</v>
      </c>
      <c r="W6" s="73" t="s">
        <v>245</v>
      </c>
      <c r="X6" s="73" t="s">
        <v>282</v>
      </c>
      <c r="Y6" s="71" t="s">
        <v>148</v>
      </c>
    </row>
    <row r="7" spans="1:39" ht="102.75" thickBot="1" x14ac:dyDescent="0.3">
      <c r="A7" s="211"/>
      <c r="B7" s="71" t="s">
        <v>13</v>
      </c>
      <c r="C7" s="118" t="s">
        <v>149</v>
      </c>
      <c r="D7" s="71" t="s">
        <v>403</v>
      </c>
      <c r="E7" s="71" t="s">
        <v>225</v>
      </c>
      <c r="F7" s="71" t="s">
        <v>14</v>
      </c>
      <c r="G7" s="71" t="s">
        <v>286</v>
      </c>
      <c r="H7" s="71" t="s">
        <v>287</v>
      </c>
      <c r="I7" s="71" t="s">
        <v>289</v>
      </c>
      <c r="J7" s="71" t="s">
        <v>438</v>
      </c>
      <c r="K7" s="71" t="s">
        <v>439</v>
      </c>
      <c r="L7" s="71" t="s">
        <v>440</v>
      </c>
      <c r="M7" s="71" t="s">
        <v>441</v>
      </c>
      <c r="N7" s="71" t="s">
        <v>442</v>
      </c>
      <c r="O7" s="71" t="s">
        <v>443</v>
      </c>
      <c r="P7" s="71" t="s">
        <v>444</v>
      </c>
      <c r="Q7" s="71" t="s">
        <v>445</v>
      </c>
      <c r="R7" s="71" t="s">
        <v>446</v>
      </c>
      <c r="S7" s="70" t="s">
        <v>291</v>
      </c>
      <c r="T7" s="71" t="s">
        <v>292</v>
      </c>
      <c r="U7" s="71" t="s">
        <v>264</v>
      </c>
      <c r="V7" s="73" t="s">
        <v>240</v>
      </c>
      <c r="W7" s="73" t="s">
        <v>245</v>
      </c>
      <c r="X7" s="73" t="s">
        <v>282</v>
      </c>
      <c r="Y7" s="71" t="s">
        <v>15</v>
      </c>
    </row>
    <row r="8" spans="1:39" ht="153.75" thickBot="1" x14ac:dyDescent="0.3">
      <c r="A8" s="211"/>
      <c r="B8" s="71" t="s">
        <v>16</v>
      </c>
      <c r="C8" s="118" t="s">
        <v>150</v>
      </c>
      <c r="D8" s="71" t="s">
        <v>112</v>
      </c>
      <c r="E8" s="71" t="s">
        <v>223</v>
      </c>
      <c r="F8" s="74" t="s">
        <v>17</v>
      </c>
      <c r="G8" s="74" t="s">
        <v>276</v>
      </c>
      <c r="H8" s="75" t="s">
        <v>277</v>
      </c>
      <c r="I8" s="74" t="s">
        <v>295</v>
      </c>
      <c r="J8" s="74" t="s">
        <v>471</v>
      </c>
      <c r="K8" s="75" t="s">
        <v>481</v>
      </c>
      <c r="L8" s="75"/>
      <c r="M8" s="75"/>
      <c r="N8" s="75"/>
      <c r="O8" s="75"/>
      <c r="P8" s="75"/>
      <c r="Q8" s="75"/>
      <c r="R8" s="75"/>
      <c r="S8" s="76" t="s">
        <v>296</v>
      </c>
      <c r="T8" s="74" t="s">
        <v>297</v>
      </c>
      <c r="U8" s="71" t="s">
        <v>264</v>
      </c>
      <c r="V8" s="73" t="s">
        <v>240</v>
      </c>
      <c r="W8" s="77" t="s">
        <v>245</v>
      </c>
      <c r="X8" s="73" t="s">
        <v>282</v>
      </c>
      <c r="Y8" s="78" t="s">
        <v>18</v>
      </c>
    </row>
    <row r="9" spans="1:39" ht="166.5" thickBot="1" x14ac:dyDescent="0.3">
      <c r="A9" s="225"/>
      <c r="B9" s="71" t="s">
        <v>152</v>
      </c>
      <c r="C9" s="79" t="s">
        <v>151</v>
      </c>
      <c r="D9" s="74" t="s">
        <v>404</v>
      </c>
      <c r="E9" s="71" t="s">
        <v>228</v>
      </c>
      <c r="F9" s="74" t="s">
        <v>115</v>
      </c>
      <c r="G9" s="74" t="s">
        <v>390</v>
      </c>
      <c r="H9" s="80" t="s">
        <v>245</v>
      </c>
      <c r="I9" s="74" t="s">
        <v>295</v>
      </c>
      <c r="J9" s="74" t="s">
        <v>471</v>
      </c>
      <c r="K9" s="81" t="s">
        <v>447</v>
      </c>
      <c r="L9" s="81" t="s">
        <v>448</v>
      </c>
      <c r="M9" s="81" t="s">
        <v>449</v>
      </c>
      <c r="N9" s="81" t="s">
        <v>450</v>
      </c>
      <c r="O9" s="81" t="s">
        <v>468</v>
      </c>
      <c r="P9" s="81" t="s">
        <v>451</v>
      </c>
      <c r="Q9" s="81" t="s">
        <v>452</v>
      </c>
      <c r="R9" s="81" t="s">
        <v>453</v>
      </c>
      <c r="S9" s="82" t="s">
        <v>278</v>
      </c>
      <c r="T9" s="80" t="s">
        <v>298</v>
      </c>
      <c r="U9" s="71" t="s">
        <v>264</v>
      </c>
      <c r="V9" s="73" t="s">
        <v>240</v>
      </c>
      <c r="W9" s="73" t="s">
        <v>245</v>
      </c>
      <c r="X9" s="73" t="s">
        <v>282</v>
      </c>
      <c r="Y9" s="71" t="s">
        <v>204</v>
      </c>
    </row>
    <row r="10" spans="1:39" ht="179.25" thickBot="1" x14ac:dyDescent="0.3">
      <c r="A10" s="210" t="s">
        <v>116</v>
      </c>
      <c r="B10" s="213" t="s">
        <v>19</v>
      </c>
      <c r="C10" s="119" t="s">
        <v>153</v>
      </c>
      <c r="D10" s="83" t="s">
        <v>111</v>
      </c>
      <c r="E10" s="83" t="s">
        <v>229</v>
      </c>
      <c r="F10" s="83" t="s">
        <v>113</v>
      </c>
      <c r="G10" s="83" t="s">
        <v>157</v>
      </c>
      <c r="H10" s="84" t="s">
        <v>375</v>
      </c>
      <c r="I10" s="71" t="s">
        <v>376</v>
      </c>
      <c r="J10" s="83" t="s">
        <v>454</v>
      </c>
      <c r="K10" s="83" t="s">
        <v>455</v>
      </c>
      <c r="L10" s="83" t="s">
        <v>456</v>
      </c>
      <c r="M10" s="83" t="s">
        <v>457</v>
      </c>
      <c r="N10" s="83" t="s">
        <v>458</v>
      </c>
      <c r="O10" s="83" t="s">
        <v>459</v>
      </c>
      <c r="P10" s="83" t="s">
        <v>460</v>
      </c>
      <c r="Q10" s="83" t="s">
        <v>462</v>
      </c>
      <c r="R10" s="83" t="s">
        <v>461</v>
      </c>
      <c r="S10" s="84" t="s">
        <v>377</v>
      </c>
      <c r="T10" s="83" t="s">
        <v>157</v>
      </c>
      <c r="U10" s="71" t="s">
        <v>264</v>
      </c>
      <c r="V10" s="85" t="s">
        <v>242</v>
      </c>
      <c r="W10" s="85" t="s">
        <v>245</v>
      </c>
      <c r="X10" s="73" t="s">
        <v>282</v>
      </c>
      <c r="Y10" s="83" t="s">
        <v>158</v>
      </c>
    </row>
    <row r="11" spans="1:39" ht="115.5" thickBot="1" x14ac:dyDescent="0.3">
      <c r="A11" s="211"/>
      <c r="B11" s="214"/>
      <c r="C11" s="119" t="s">
        <v>155</v>
      </c>
      <c r="D11" s="71" t="s">
        <v>381</v>
      </c>
      <c r="E11" s="83" t="s">
        <v>230</v>
      </c>
      <c r="F11" s="71" t="s">
        <v>114</v>
      </c>
      <c r="G11" s="71" t="s">
        <v>159</v>
      </c>
      <c r="H11" s="71" t="s">
        <v>326</v>
      </c>
      <c r="I11" s="71" t="s">
        <v>245</v>
      </c>
      <c r="J11" s="71"/>
      <c r="K11" s="71"/>
      <c r="L11" s="71"/>
      <c r="M11" s="71"/>
      <c r="N11" s="71"/>
      <c r="O11" s="71"/>
      <c r="P11" s="71"/>
      <c r="Q11" s="71"/>
      <c r="R11" s="71"/>
      <c r="S11" s="70" t="s">
        <v>299</v>
      </c>
      <c r="T11" s="71" t="s">
        <v>245</v>
      </c>
      <c r="U11" s="71" t="s">
        <v>264</v>
      </c>
      <c r="V11" s="85" t="s">
        <v>242</v>
      </c>
      <c r="W11" s="73" t="s">
        <v>245</v>
      </c>
      <c r="X11" s="73" t="s">
        <v>282</v>
      </c>
      <c r="Y11" s="71" t="s">
        <v>20</v>
      </c>
    </row>
    <row r="12" spans="1:39" ht="141" thickBot="1" x14ac:dyDescent="0.3">
      <c r="A12" s="212"/>
      <c r="B12" s="215"/>
      <c r="C12" s="119" t="s">
        <v>156</v>
      </c>
      <c r="D12" s="71" t="s">
        <v>405</v>
      </c>
      <c r="E12" s="83" t="s">
        <v>230</v>
      </c>
      <c r="F12" s="71" t="s">
        <v>160</v>
      </c>
      <c r="G12" s="71" t="s">
        <v>378</v>
      </c>
      <c r="H12" s="71" t="s">
        <v>300</v>
      </c>
      <c r="I12" s="71" t="s">
        <v>327</v>
      </c>
      <c r="J12" s="71" t="s">
        <v>463</v>
      </c>
      <c r="K12" s="71" t="s">
        <v>464</v>
      </c>
      <c r="L12" s="71" t="s">
        <v>465</v>
      </c>
      <c r="M12" s="71" t="s">
        <v>466</v>
      </c>
      <c r="N12" s="71" t="s">
        <v>467</v>
      </c>
      <c r="O12" s="71" t="s">
        <v>469</v>
      </c>
      <c r="P12" s="71" t="s">
        <v>470</v>
      </c>
      <c r="Q12" s="71"/>
      <c r="R12" s="71"/>
      <c r="S12" s="70" t="s">
        <v>328</v>
      </c>
      <c r="T12" s="71" t="s">
        <v>329</v>
      </c>
      <c r="U12" s="71" t="s">
        <v>264</v>
      </c>
      <c r="V12" s="85" t="s">
        <v>242</v>
      </c>
      <c r="W12" s="73" t="s">
        <v>245</v>
      </c>
      <c r="X12" s="73" t="s">
        <v>282</v>
      </c>
      <c r="Y12" s="71" t="s">
        <v>161</v>
      </c>
    </row>
    <row r="13" spans="1:39" ht="192" thickBot="1" x14ac:dyDescent="0.3">
      <c r="A13" s="216"/>
      <c r="B13" s="216" t="s">
        <v>21</v>
      </c>
      <c r="C13" s="86" t="s">
        <v>24</v>
      </c>
      <c r="D13" s="71" t="s">
        <v>383</v>
      </c>
      <c r="E13" s="83" t="s">
        <v>230</v>
      </c>
      <c r="F13" s="71" t="s">
        <v>22</v>
      </c>
      <c r="G13" s="71" t="s">
        <v>383</v>
      </c>
      <c r="H13" s="70" t="s">
        <v>382</v>
      </c>
      <c r="I13" s="70" t="s">
        <v>245</v>
      </c>
      <c r="J13" s="70"/>
      <c r="K13" s="70"/>
      <c r="L13" s="70"/>
      <c r="M13" s="70"/>
      <c r="N13" s="70"/>
      <c r="O13" s="70"/>
      <c r="P13" s="70"/>
      <c r="Q13" s="70"/>
      <c r="R13" s="70"/>
      <c r="S13" s="70" t="s">
        <v>245</v>
      </c>
      <c r="T13" s="70" t="s">
        <v>245</v>
      </c>
      <c r="U13" s="70" t="s">
        <v>50</v>
      </c>
      <c r="V13" s="72" t="s">
        <v>243</v>
      </c>
      <c r="W13" s="72" t="s">
        <v>209</v>
      </c>
      <c r="X13" s="72" t="s">
        <v>210</v>
      </c>
      <c r="Y13" s="71" t="s">
        <v>23</v>
      </c>
    </row>
    <row r="14" spans="1:39" ht="192" thickBot="1" x14ac:dyDescent="0.3">
      <c r="A14" s="211"/>
      <c r="B14" s="211"/>
      <c r="C14" s="87" t="s">
        <v>162</v>
      </c>
      <c r="D14" s="71" t="s">
        <v>117</v>
      </c>
      <c r="E14" s="83" t="s">
        <v>230</v>
      </c>
      <c r="F14" s="71" t="s">
        <v>22</v>
      </c>
      <c r="G14" s="71" t="s">
        <v>117</v>
      </c>
      <c r="H14" s="71" t="s">
        <v>245</v>
      </c>
      <c r="I14" s="70" t="s">
        <v>303</v>
      </c>
      <c r="J14" s="70"/>
      <c r="K14" s="70"/>
      <c r="L14" s="70"/>
      <c r="M14" s="70"/>
      <c r="N14" s="70"/>
      <c r="O14" s="70"/>
      <c r="P14" s="70"/>
      <c r="Q14" s="70"/>
      <c r="R14" s="70"/>
      <c r="S14" s="70" t="s">
        <v>117</v>
      </c>
      <c r="T14" s="70" t="s">
        <v>245</v>
      </c>
      <c r="U14" s="70" t="s">
        <v>50</v>
      </c>
      <c r="V14" s="72" t="s">
        <v>243</v>
      </c>
      <c r="W14" s="72" t="s">
        <v>209</v>
      </c>
      <c r="X14" s="72" t="s">
        <v>210</v>
      </c>
      <c r="Y14" s="71" t="s">
        <v>164</v>
      </c>
    </row>
    <row r="15" spans="1:39" ht="166.5" thickBot="1" x14ac:dyDescent="0.3">
      <c r="A15" s="211"/>
      <c r="B15" s="211"/>
      <c r="C15" s="87" t="s">
        <v>163</v>
      </c>
      <c r="D15" s="71" t="s">
        <v>118</v>
      </c>
      <c r="E15" s="83" t="s">
        <v>230</v>
      </c>
      <c r="F15" s="78" t="s">
        <v>22</v>
      </c>
      <c r="G15" s="78" t="s">
        <v>301</v>
      </c>
      <c r="H15" s="88" t="s">
        <v>302</v>
      </c>
      <c r="I15" s="88" t="s">
        <v>305</v>
      </c>
      <c r="J15" s="88"/>
      <c r="K15" s="88"/>
      <c r="L15" s="88"/>
      <c r="M15" s="88"/>
      <c r="N15" s="88"/>
      <c r="O15" s="88"/>
      <c r="P15" s="88"/>
      <c r="Q15" s="88"/>
      <c r="R15" s="88"/>
      <c r="S15" s="88" t="s">
        <v>304</v>
      </c>
      <c r="T15" s="88" t="s">
        <v>306</v>
      </c>
      <c r="U15" s="70" t="s">
        <v>50</v>
      </c>
      <c r="V15" s="72" t="s">
        <v>243</v>
      </c>
      <c r="W15" s="89" t="s">
        <v>245</v>
      </c>
      <c r="X15" s="72" t="s">
        <v>210</v>
      </c>
      <c r="Y15" s="78" t="s">
        <v>165</v>
      </c>
    </row>
    <row r="16" spans="1:39" ht="166.5" thickBot="1" x14ac:dyDescent="0.3">
      <c r="A16" s="212"/>
      <c r="B16" s="212"/>
      <c r="C16" s="87" t="s">
        <v>25</v>
      </c>
      <c r="D16" s="71" t="s">
        <v>166</v>
      </c>
      <c r="E16" s="90" t="s">
        <v>231</v>
      </c>
      <c r="F16" s="91" t="s">
        <v>22</v>
      </c>
      <c r="G16" s="91" t="s">
        <v>46</v>
      </c>
      <c r="H16" s="92" t="s">
        <v>245</v>
      </c>
      <c r="I16" s="70" t="s">
        <v>245</v>
      </c>
      <c r="J16" s="70"/>
      <c r="K16" s="70"/>
      <c r="L16" s="70"/>
      <c r="M16" s="70"/>
      <c r="N16" s="70"/>
      <c r="O16" s="70"/>
      <c r="P16" s="70"/>
      <c r="Q16" s="70"/>
      <c r="R16" s="70"/>
      <c r="S16" s="70" t="s">
        <v>167</v>
      </c>
      <c r="T16" s="70" t="s">
        <v>168</v>
      </c>
      <c r="U16" s="70" t="s">
        <v>50</v>
      </c>
      <c r="V16" s="72" t="s">
        <v>243</v>
      </c>
      <c r="W16" s="93" t="s">
        <v>245</v>
      </c>
      <c r="X16" s="72" t="s">
        <v>210</v>
      </c>
      <c r="Y16" s="94" t="s">
        <v>169</v>
      </c>
    </row>
    <row r="17" spans="1:39" ht="255.75" thickBot="1" x14ac:dyDescent="0.3">
      <c r="A17" s="217" t="s">
        <v>178</v>
      </c>
      <c r="B17" s="217" t="s">
        <v>259</v>
      </c>
      <c r="C17" s="87" t="s">
        <v>26</v>
      </c>
      <c r="D17" s="70" t="s">
        <v>384</v>
      </c>
      <c r="E17" s="70" t="s">
        <v>232</v>
      </c>
      <c r="F17" s="95" t="s">
        <v>126</v>
      </c>
      <c r="G17" s="95" t="s">
        <v>127</v>
      </c>
      <c r="H17" s="95" t="s">
        <v>330</v>
      </c>
      <c r="I17" s="95" t="s">
        <v>331</v>
      </c>
      <c r="J17" s="95"/>
      <c r="K17" s="95"/>
      <c r="L17" s="95"/>
      <c r="M17" s="95"/>
      <c r="N17" s="95"/>
      <c r="O17" s="95"/>
      <c r="P17" s="95"/>
      <c r="Q17" s="95"/>
      <c r="R17" s="95"/>
      <c r="S17" s="95" t="s">
        <v>332</v>
      </c>
      <c r="T17" s="95" t="s">
        <v>333</v>
      </c>
      <c r="U17" s="70" t="s">
        <v>50</v>
      </c>
      <c r="V17" s="72" t="s">
        <v>213</v>
      </c>
      <c r="W17" s="89" t="s">
        <v>244</v>
      </c>
      <c r="X17" s="72" t="s">
        <v>212</v>
      </c>
      <c r="Y17" s="95" t="s">
        <v>170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92" thickBot="1" x14ac:dyDescent="0.3">
      <c r="A18" s="205"/>
      <c r="B18" s="205"/>
      <c r="C18" s="87" t="s">
        <v>27</v>
      </c>
      <c r="D18" s="70" t="s">
        <v>122</v>
      </c>
      <c r="E18" s="70" t="s">
        <v>232</v>
      </c>
      <c r="F18" s="95" t="s">
        <v>126</v>
      </c>
      <c r="G18" s="95" t="s">
        <v>172</v>
      </c>
      <c r="H18" s="70" t="s">
        <v>308</v>
      </c>
      <c r="I18" s="95" t="s">
        <v>334</v>
      </c>
      <c r="J18" s="95"/>
      <c r="K18" s="95"/>
      <c r="L18" s="95"/>
      <c r="M18" s="95"/>
      <c r="N18" s="95"/>
      <c r="O18" s="95"/>
      <c r="P18" s="95"/>
      <c r="Q18" s="95"/>
      <c r="R18" s="95"/>
      <c r="S18" s="95" t="s">
        <v>335</v>
      </c>
      <c r="T18" s="95" t="s">
        <v>336</v>
      </c>
      <c r="U18" s="70" t="s">
        <v>50</v>
      </c>
      <c r="V18" s="72" t="s">
        <v>214</v>
      </c>
      <c r="W18" s="72" t="s">
        <v>246</v>
      </c>
      <c r="X18" s="72" t="s">
        <v>211</v>
      </c>
      <c r="Y18" s="95" t="s">
        <v>171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77.25" thickBot="1" x14ac:dyDescent="0.3">
      <c r="A19" s="206"/>
      <c r="B19" s="206"/>
      <c r="C19" s="87" t="s">
        <v>28</v>
      </c>
      <c r="D19" s="70" t="s">
        <v>391</v>
      </c>
      <c r="E19" s="70"/>
      <c r="F19" s="95" t="s">
        <v>38</v>
      </c>
      <c r="G19" s="95" t="s">
        <v>392</v>
      </c>
      <c r="H19" s="70" t="s">
        <v>309</v>
      </c>
      <c r="I19" s="95" t="s">
        <v>173</v>
      </c>
      <c r="J19" s="95"/>
      <c r="K19" s="95"/>
      <c r="L19" s="95"/>
      <c r="M19" s="95"/>
      <c r="N19" s="95"/>
      <c r="O19" s="95"/>
      <c r="P19" s="95"/>
      <c r="Q19" s="95"/>
      <c r="R19" s="95"/>
      <c r="S19" s="95" t="s">
        <v>174</v>
      </c>
      <c r="T19" s="95" t="s">
        <v>175</v>
      </c>
      <c r="U19" s="70" t="s">
        <v>50</v>
      </c>
      <c r="V19" s="72" t="s">
        <v>215</v>
      </c>
      <c r="W19" s="72" t="s">
        <v>216</v>
      </c>
      <c r="X19" s="72" t="s">
        <v>211</v>
      </c>
      <c r="Y19" s="95" t="s">
        <v>176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166.5" thickBot="1" x14ac:dyDescent="0.3">
      <c r="A20" s="217" t="s">
        <v>379</v>
      </c>
      <c r="B20" s="217" t="s">
        <v>262</v>
      </c>
      <c r="C20" s="87" t="s">
        <v>29</v>
      </c>
      <c r="D20" s="70" t="s">
        <v>123</v>
      </c>
      <c r="E20" s="83" t="s">
        <v>230</v>
      </c>
      <c r="F20" s="95" t="s">
        <v>31</v>
      </c>
      <c r="G20" s="95" t="s">
        <v>307</v>
      </c>
      <c r="H20" s="95" t="s">
        <v>310</v>
      </c>
      <c r="I20" s="95" t="s">
        <v>322</v>
      </c>
      <c r="J20" s="95"/>
      <c r="K20" s="95"/>
      <c r="L20" s="95"/>
      <c r="M20" s="95"/>
      <c r="N20" s="95"/>
      <c r="O20" s="95"/>
      <c r="P20" s="95"/>
      <c r="Q20" s="95"/>
      <c r="R20" s="95"/>
      <c r="S20" s="95" t="s">
        <v>324</v>
      </c>
      <c r="T20" s="95" t="s">
        <v>337</v>
      </c>
      <c r="U20" s="70" t="s">
        <v>50</v>
      </c>
      <c r="V20" s="72" t="s">
        <v>214</v>
      </c>
      <c r="W20" s="72" t="s">
        <v>247</v>
      </c>
      <c r="X20" s="72" t="s">
        <v>249</v>
      </c>
      <c r="Y20" s="95" t="s">
        <v>177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02.75" thickBot="1" x14ac:dyDescent="0.3">
      <c r="A21" s="205"/>
      <c r="B21" s="205"/>
      <c r="C21" s="96" t="s">
        <v>30</v>
      </c>
      <c r="D21" s="70" t="s">
        <v>124</v>
      </c>
      <c r="E21" s="83" t="s">
        <v>230</v>
      </c>
      <c r="F21" s="95" t="s">
        <v>119</v>
      </c>
      <c r="G21" s="95" t="s">
        <v>172</v>
      </c>
      <c r="H21" s="76" t="s">
        <v>311</v>
      </c>
      <c r="I21" s="76" t="s">
        <v>321</v>
      </c>
      <c r="J21" s="76"/>
      <c r="K21" s="76"/>
      <c r="L21" s="76"/>
      <c r="M21" s="76"/>
      <c r="N21" s="76"/>
      <c r="O21" s="76"/>
      <c r="P21" s="76"/>
      <c r="Q21" s="76"/>
      <c r="R21" s="76"/>
      <c r="S21" s="76" t="s">
        <v>323</v>
      </c>
      <c r="T21" s="76" t="s">
        <v>338</v>
      </c>
      <c r="U21" s="70" t="s">
        <v>50</v>
      </c>
      <c r="V21" s="72" t="s">
        <v>214</v>
      </c>
      <c r="W21" s="72" t="s">
        <v>247</v>
      </c>
      <c r="X21" s="72" t="s">
        <v>249</v>
      </c>
      <c r="Y21" s="95" t="s">
        <v>38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02.75" thickBot="1" x14ac:dyDescent="0.3">
      <c r="A22" s="205"/>
      <c r="B22" s="205"/>
      <c r="C22" s="97" t="s">
        <v>32</v>
      </c>
      <c r="D22" s="70" t="s">
        <v>313</v>
      </c>
      <c r="E22" s="83" t="s">
        <v>258</v>
      </c>
      <c r="F22" s="95" t="s">
        <v>17</v>
      </c>
      <c r="G22" s="95" t="s">
        <v>270</v>
      </c>
      <c r="H22" s="95" t="s">
        <v>340</v>
      </c>
      <c r="I22" s="95" t="s">
        <v>320</v>
      </c>
      <c r="J22" s="95"/>
      <c r="K22" s="95"/>
      <c r="L22" s="95"/>
      <c r="M22" s="95"/>
      <c r="N22" s="95"/>
      <c r="O22" s="95"/>
      <c r="P22" s="95"/>
      <c r="Q22" s="95"/>
      <c r="R22" s="95"/>
      <c r="S22" s="95" t="s">
        <v>325</v>
      </c>
      <c r="T22" s="95" t="s">
        <v>339</v>
      </c>
      <c r="U22" s="95" t="s">
        <v>50</v>
      </c>
      <c r="V22" s="72" t="s">
        <v>214</v>
      </c>
      <c r="W22" s="98" t="s">
        <v>247</v>
      </c>
      <c r="X22" s="98" t="s">
        <v>249</v>
      </c>
      <c r="Y22" s="95" t="s">
        <v>38</v>
      </c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141" thickBot="1" x14ac:dyDescent="0.3">
      <c r="A23" s="205"/>
      <c r="B23" s="206"/>
      <c r="C23" s="99" t="s">
        <v>33</v>
      </c>
      <c r="D23" s="70" t="s">
        <v>312</v>
      </c>
      <c r="E23" s="70" t="s">
        <v>232</v>
      </c>
      <c r="F23" s="95" t="s">
        <v>120</v>
      </c>
      <c r="G23" s="95" t="s">
        <v>314</v>
      </c>
      <c r="H23" s="95" t="s">
        <v>341</v>
      </c>
      <c r="I23" s="95" t="s">
        <v>245</v>
      </c>
      <c r="J23" s="95"/>
      <c r="K23" s="95"/>
      <c r="L23" s="95"/>
      <c r="M23" s="95"/>
      <c r="N23" s="95"/>
      <c r="O23" s="95"/>
      <c r="P23" s="95"/>
      <c r="Q23" s="95"/>
      <c r="R23" s="95"/>
      <c r="S23" s="95" t="s">
        <v>245</v>
      </c>
      <c r="T23" s="95" t="s">
        <v>245</v>
      </c>
      <c r="U23" s="70" t="s">
        <v>50</v>
      </c>
      <c r="V23" s="72" t="s">
        <v>214</v>
      </c>
      <c r="W23" s="72" t="s">
        <v>247</v>
      </c>
      <c r="X23" s="72" t="s">
        <v>249</v>
      </c>
      <c r="Y23" s="95" t="s">
        <v>179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345" thickBot="1" x14ac:dyDescent="0.3">
      <c r="A24" s="205"/>
      <c r="B24" s="217" t="s">
        <v>260</v>
      </c>
      <c r="C24" s="118" t="s">
        <v>238</v>
      </c>
      <c r="D24" s="70" t="s">
        <v>374</v>
      </c>
      <c r="E24" s="83" t="s">
        <v>230</v>
      </c>
      <c r="F24" s="95" t="s">
        <v>120</v>
      </c>
      <c r="G24" s="95" t="s">
        <v>121</v>
      </c>
      <c r="H24" s="95" t="s">
        <v>315</v>
      </c>
      <c r="I24" s="95" t="s">
        <v>385</v>
      </c>
      <c r="J24" s="95"/>
      <c r="K24" s="95"/>
      <c r="L24" s="95"/>
      <c r="M24" s="95"/>
      <c r="N24" s="95"/>
      <c r="O24" s="95"/>
      <c r="P24" s="95"/>
      <c r="Q24" s="95"/>
      <c r="R24" s="95"/>
      <c r="S24" s="95" t="s">
        <v>386</v>
      </c>
      <c r="T24" s="95" t="s">
        <v>387</v>
      </c>
      <c r="U24" s="95" t="s">
        <v>50</v>
      </c>
      <c r="V24" s="72" t="s">
        <v>214</v>
      </c>
      <c r="W24" s="98" t="s">
        <v>247</v>
      </c>
      <c r="X24" s="98" t="s">
        <v>249</v>
      </c>
      <c r="Y24" s="95" t="s">
        <v>180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ht="128.25" thickBot="1" x14ac:dyDescent="0.3">
      <c r="A25" s="205"/>
      <c r="B25" s="205"/>
      <c r="C25" s="97" t="s">
        <v>34</v>
      </c>
      <c r="D25" s="95" t="s">
        <v>181</v>
      </c>
      <c r="E25" s="95" t="s">
        <v>258</v>
      </c>
      <c r="F25" s="95" t="s">
        <v>38</v>
      </c>
      <c r="G25" s="95" t="s">
        <v>267</v>
      </c>
      <c r="H25" s="95" t="s">
        <v>245</v>
      </c>
      <c r="I25" s="95" t="s">
        <v>319</v>
      </c>
      <c r="J25" s="95"/>
      <c r="K25" s="95"/>
      <c r="L25" s="95"/>
      <c r="M25" s="95"/>
      <c r="N25" s="95"/>
      <c r="O25" s="95"/>
      <c r="P25" s="95"/>
      <c r="Q25" s="95"/>
      <c r="R25" s="95"/>
      <c r="S25" s="95" t="s">
        <v>342</v>
      </c>
      <c r="T25" s="95" t="s">
        <v>343</v>
      </c>
      <c r="U25" s="95" t="s">
        <v>50</v>
      </c>
      <c r="V25" s="72" t="s">
        <v>214</v>
      </c>
      <c r="W25" s="98" t="s">
        <v>247</v>
      </c>
      <c r="X25" s="98" t="s">
        <v>249</v>
      </c>
      <c r="Y25" s="69" t="s">
        <v>38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92" thickBot="1" x14ac:dyDescent="0.3">
      <c r="A26" s="205"/>
      <c r="B26" s="205"/>
      <c r="C26" s="100" t="s">
        <v>35</v>
      </c>
      <c r="D26" s="95" t="s">
        <v>182</v>
      </c>
      <c r="E26" s="95" t="s">
        <v>258</v>
      </c>
      <c r="F26" s="95" t="s">
        <v>38</v>
      </c>
      <c r="G26" s="95" t="s">
        <v>267</v>
      </c>
      <c r="H26" s="95" t="s">
        <v>245</v>
      </c>
      <c r="I26" s="95" t="s">
        <v>318</v>
      </c>
      <c r="J26" s="95"/>
      <c r="K26" s="95"/>
      <c r="L26" s="95"/>
      <c r="M26" s="95"/>
      <c r="N26" s="95"/>
      <c r="O26" s="95"/>
      <c r="P26" s="95"/>
      <c r="Q26" s="95"/>
      <c r="R26" s="95"/>
      <c r="S26" s="95" t="s">
        <v>344</v>
      </c>
      <c r="T26" s="95" t="s">
        <v>345</v>
      </c>
      <c r="U26" s="95" t="s">
        <v>50</v>
      </c>
      <c r="V26" s="72" t="s">
        <v>214</v>
      </c>
      <c r="W26" s="98" t="s">
        <v>247</v>
      </c>
      <c r="X26" s="98" t="s">
        <v>249</v>
      </c>
      <c r="Y26" s="95" t="s">
        <v>38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ht="102.75" thickBot="1" x14ac:dyDescent="0.3">
      <c r="A27" s="205"/>
      <c r="B27" s="205"/>
      <c r="C27" s="100" t="s">
        <v>36</v>
      </c>
      <c r="D27" s="70" t="s">
        <v>233</v>
      </c>
      <c r="E27" s="70" t="s">
        <v>230</v>
      </c>
      <c r="F27" s="95" t="s">
        <v>125</v>
      </c>
      <c r="G27" s="95" t="s">
        <v>380</v>
      </c>
      <c r="H27" s="95" t="s">
        <v>316</v>
      </c>
      <c r="I27" s="95" t="s">
        <v>317</v>
      </c>
      <c r="J27" s="95"/>
      <c r="K27" s="95"/>
      <c r="L27" s="95"/>
      <c r="M27" s="95"/>
      <c r="N27" s="95"/>
      <c r="O27" s="95"/>
      <c r="P27" s="95"/>
      <c r="Q27" s="95"/>
      <c r="R27" s="95"/>
      <c r="S27" s="95" t="s">
        <v>347</v>
      </c>
      <c r="T27" s="95" t="s">
        <v>346</v>
      </c>
      <c r="U27" s="95" t="s">
        <v>50</v>
      </c>
      <c r="V27" s="72" t="s">
        <v>214</v>
      </c>
      <c r="W27" s="98" t="s">
        <v>247</v>
      </c>
      <c r="X27" s="98" t="s">
        <v>249</v>
      </c>
      <c r="Y27" s="95" t="s">
        <v>38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15.5" thickBot="1" x14ac:dyDescent="0.3">
      <c r="A28" s="205"/>
      <c r="B28" s="206"/>
      <c r="C28" s="100" t="s">
        <v>37</v>
      </c>
      <c r="D28" s="70" t="s">
        <v>183</v>
      </c>
      <c r="E28" s="70" t="s">
        <v>234</v>
      </c>
      <c r="F28" s="95" t="s">
        <v>119</v>
      </c>
      <c r="G28" s="95" t="s">
        <v>420</v>
      </c>
      <c r="H28" s="95" t="s">
        <v>348</v>
      </c>
      <c r="I28" s="95" t="s">
        <v>318</v>
      </c>
      <c r="J28" s="95"/>
      <c r="K28" s="95"/>
      <c r="L28" s="95"/>
      <c r="M28" s="95"/>
      <c r="N28" s="95"/>
      <c r="O28" s="95"/>
      <c r="P28" s="95"/>
      <c r="Q28" s="95"/>
      <c r="R28" s="95"/>
      <c r="S28" s="95" t="s">
        <v>344</v>
      </c>
      <c r="T28" s="95" t="s">
        <v>345</v>
      </c>
      <c r="U28" s="70" t="s">
        <v>50</v>
      </c>
      <c r="V28" s="72" t="s">
        <v>214</v>
      </c>
      <c r="W28" s="72" t="s">
        <v>247</v>
      </c>
      <c r="X28" s="72" t="s">
        <v>249</v>
      </c>
      <c r="Y28" s="95" t="s">
        <v>38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02.75" thickBot="1" x14ac:dyDescent="0.3">
      <c r="A29" s="112"/>
      <c r="B29" s="113"/>
      <c r="C29" s="100" t="s">
        <v>40</v>
      </c>
      <c r="D29" s="70" t="s">
        <v>266</v>
      </c>
      <c r="E29" s="95" t="s">
        <v>407</v>
      </c>
      <c r="F29" s="95" t="s">
        <v>119</v>
      </c>
      <c r="G29" s="95" t="s">
        <v>419</v>
      </c>
      <c r="H29" s="95" t="s">
        <v>415</v>
      </c>
      <c r="I29" s="95" t="s">
        <v>416</v>
      </c>
      <c r="J29" s="95"/>
      <c r="K29" s="95"/>
      <c r="L29" s="95"/>
      <c r="M29" s="95"/>
      <c r="N29" s="95"/>
      <c r="O29" s="95"/>
      <c r="P29" s="95"/>
      <c r="Q29" s="95"/>
      <c r="R29" s="95"/>
      <c r="S29" s="95" t="s">
        <v>417</v>
      </c>
      <c r="T29" s="95" t="s">
        <v>418</v>
      </c>
      <c r="U29" s="70" t="s">
        <v>50</v>
      </c>
      <c r="V29" s="72" t="s">
        <v>373</v>
      </c>
      <c r="W29" s="109" t="s">
        <v>408</v>
      </c>
      <c r="X29" s="72" t="s">
        <v>406</v>
      </c>
      <c r="Y29" s="95" t="s">
        <v>38</v>
      </c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192" thickBot="1" x14ac:dyDescent="0.3">
      <c r="A30" s="217" t="s">
        <v>194</v>
      </c>
      <c r="B30" s="217" t="s">
        <v>194</v>
      </c>
      <c r="C30" s="100" t="s">
        <v>41</v>
      </c>
      <c r="D30" s="70" t="s">
        <v>248</v>
      </c>
      <c r="E30" s="70" t="s">
        <v>279</v>
      </c>
      <c r="F30" s="95" t="s">
        <v>128</v>
      </c>
      <c r="G30" s="95" t="s">
        <v>137</v>
      </c>
      <c r="H30" s="95" t="s">
        <v>187</v>
      </c>
      <c r="I30" s="95" t="s">
        <v>186</v>
      </c>
      <c r="J30" s="95"/>
      <c r="K30" s="95"/>
      <c r="L30" s="95"/>
      <c r="M30" s="95"/>
      <c r="N30" s="95"/>
      <c r="O30" s="95"/>
      <c r="P30" s="95"/>
      <c r="Q30" s="95"/>
      <c r="R30" s="95"/>
      <c r="S30" s="95" t="s">
        <v>184</v>
      </c>
      <c r="T30" s="95" t="s">
        <v>185</v>
      </c>
      <c r="U30" s="95" t="s">
        <v>51</v>
      </c>
      <c r="V30" s="98" t="s">
        <v>214</v>
      </c>
      <c r="W30" s="98" t="s">
        <v>250</v>
      </c>
      <c r="X30" s="98" t="s">
        <v>217</v>
      </c>
      <c r="Y30" s="95" t="s">
        <v>47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3.75" thickBot="1" x14ac:dyDescent="0.3">
      <c r="A31" s="205"/>
      <c r="B31" s="205"/>
      <c r="C31" s="100" t="s">
        <v>42</v>
      </c>
      <c r="D31" s="70" t="s">
        <v>235</v>
      </c>
      <c r="E31" s="70" t="s">
        <v>236</v>
      </c>
      <c r="F31" s="95" t="s">
        <v>268</v>
      </c>
      <c r="G31" s="95" t="s">
        <v>421</v>
      </c>
      <c r="H31" s="95" t="s">
        <v>349</v>
      </c>
      <c r="I31" s="95" t="s">
        <v>350</v>
      </c>
      <c r="J31" s="95"/>
      <c r="K31" s="95"/>
      <c r="L31" s="95"/>
      <c r="M31" s="95"/>
      <c r="N31" s="95"/>
      <c r="O31" s="95"/>
      <c r="P31" s="95"/>
      <c r="Q31" s="95"/>
      <c r="R31" s="95"/>
      <c r="S31" s="95" t="s">
        <v>351</v>
      </c>
      <c r="T31" s="95" t="s">
        <v>388</v>
      </c>
      <c r="U31" s="95" t="s">
        <v>51</v>
      </c>
      <c r="V31" s="98" t="s">
        <v>251</v>
      </c>
      <c r="W31" s="98" t="s">
        <v>250</v>
      </c>
      <c r="X31" s="98" t="s">
        <v>217</v>
      </c>
      <c r="Y31" s="95" t="s">
        <v>129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153.75" thickBot="1" x14ac:dyDescent="0.3">
      <c r="A32" s="205"/>
      <c r="B32" s="205"/>
      <c r="C32" s="100" t="s">
        <v>43</v>
      </c>
      <c r="D32" s="70" t="s">
        <v>62</v>
      </c>
      <c r="E32" s="70" t="s">
        <v>237</v>
      </c>
      <c r="F32" s="95" t="s">
        <v>269</v>
      </c>
      <c r="G32" s="95" t="s">
        <v>422</v>
      </c>
      <c r="H32" s="95" t="s">
        <v>409</v>
      </c>
      <c r="I32" s="95" t="s">
        <v>410</v>
      </c>
      <c r="J32" s="95"/>
      <c r="K32" s="95"/>
      <c r="L32" s="95"/>
      <c r="M32" s="95"/>
      <c r="N32" s="95"/>
      <c r="O32" s="95"/>
      <c r="P32" s="95"/>
      <c r="Q32" s="95"/>
      <c r="R32" s="95"/>
      <c r="S32" s="95" t="s">
        <v>352</v>
      </c>
      <c r="T32" s="95" t="s">
        <v>353</v>
      </c>
      <c r="U32" s="95" t="s">
        <v>51</v>
      </c>
      <c r="V32" s="98" t="s">
        <v>251</v>
      </c>
      <c r="W32" s="98" t="s">
        <v>250</v>
      </c>
      <c r="X32" s="98" t="s">
        <v>217</v>
      </c>
      <c r="Y32" s="95" t="s">
        <v>130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115.5" thickBot="1" x14ac:dyDescent="0.3">
      <c r="A33" s="205"/>
      <c r="B33" s="205"/>
      <c r="C33" s="100" t="s">
        <v>263</v>
      </c>
      <c r="D33" s="70" t="s">
        <v>131</v>
      </c>
      <c r="E33" s="70" t="s">
        <v>230</v>
      </c>
      <c r="F33" s="95" t="s">
        <v>366</v>
      </c>
      <c r="G33" s="95" t="s">
        <v>423</v>
      </c>
      <c r="H33" s="95" t="s">
        <v>354</v>
      </c>
      <c r="I33" s="95" t="s">
        <v>355</v>
      </c>
      <c r="J33" s="95"/>
      <c r="K33" s="95"/>
      <c r="L33" s="95"/>
      <c r="M33" s="95"/>
      <c r="N33" s="95"/>
      <c r="O33" s="95"/>
      <c r="P33" s="95"/>
      <c r="Q33" s="95"/>
      <c r="R33" s="95"/>
      <c r="S33" s="95" t="s">
        <v>356</v>
      </c>
      <c r="T33" s="95" t="s">
        <v>357</v>
      </c>
      <c r="U33" s="95" t="s">
        <v>51</v>
      </c>
      <c r="V33" s="98" t="s">
        <v>251</v>
      </c>
      <c r="W33" s="98" t="s">
        <v>250</v>
      </c>
      <c r="X33" s="98" t="s">
        <v>217</v>
      </c>
      <c r="Y33" s="95" t="s">
        <v>188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66.5" thickBot="1" x14ac:dyDescent="0.3">
      <c r="A34" s="205"/>
      <c r="B34" s="205"/>
      <c r="C34" s="100" t="s">
        <v>190</v>
      </c>
      <c r="D34" s="70" t="s">
        <v>367</v>
      </c>
      <c r="E34" s="95" t="s">
        <v>368</v>
      </c>
      <c r="F34" s="95" t="s">
        <v>44</v>
      </c>
      <c r="G34" s="95" t="s">
        <v>136</v>
      </c>
      <c r="H34" s="95" t="s">
        <v>134</v>
      </c>
      <c r="I34" s="95" t="s">
        <v>132</v>
      </c>
      <c r="J34" s="95"/>
      <c r="K34" s="95"/>
      <c r="L34" s="95"/>
      <c r="M34" s="95"/>
      <c r="N34" s="95"/>
      <c r="O34" s="95"/>
      <c r="P34" s="95"/>
      <c r="Q34" s="95"/>
      <c r="R34" s="95"/>
      <c r="S34" s="95" t="s">
        <v>135</v>
      </c>
      <c r="T34" s="95" t="s">
        <v>133</v>
      </c>
      <c r="U34" s="95" t="s">
        <v>51</v>
      </c>
      <c r="V34" s="98" t="s">
        <v>252</v>
      </c>
      <c r="W34" s="98" t="s">
        <v>250</v>
      </c>
      <c r="X34" s="98" t="s">
        <v>217</v>
      </c>
      <c r="Y34" s="95" t="s">
        <v>48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41" thickBot="1" x14ac:dyDescent="0.3">
      <c r="A35" s="218"/>
      <c r="B35" s="206"/>
      <c r="C35" s="100" t="s">
        <v>45</v>
      </c>
      <c r="D35" s="70" t="s">
        <v>138</v>
      </c>
      <c r="E35" s="70" t="s">
        <v>230</v>
      </c>
      <c r="F35" s="95" t="s">
        <v>49</v>
      </c>
      <c r="G35" s="95" t="s">
        <v>389</v>
      </c>
      <c r="H35" s="95" t="s">
        <v>358</v>
      </c>
      <c r="I35" s="101" t="s">
        <v>359</v>
      </c>
      <c r="J35" s="101"/>
      <c r="K35" s="101"/>
      <c r="L35" s="101"/>
      <c r="M35" s="101"/>
      <c r="N35" s="101"/>
      <c r="O35" s="101"/>
      <c r="P35" s="101"/>
      <c r="Q35" s="101"/>
      <c r="R35" s="101"/>
      <c r="S35" s="95" t="s">
        <v>360</v>
      </c>
      <c r="T35" s="95" t="s">
        <v>361</v>
      </c>
      <c r="U35" s="95" t="s">
        <v>51</v>
      </c>
      <c r="V35" s="98" t="s">
        <v>252</v>
      </c>
      <c r="W35" s="98" t="s">
        <v>250</v>
      </c>
      <c r="X35" s="98" t="s">
        <v>217</v>
      </c>
      <c r="Y35" s="95" t="s">
        <v>189</v>
      </c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28.25" thickBot="1" x14ac:dyDescent="0.3">
      <c r="A36" s="204" t="s">
        <v>195</v>
      </c>
      <c r="B36" s="207" t="s">
        <v>39</v>
      </c>
      <c r="C36" s="100" t="s">
        <v>191</v>
      </c>
      <c r="D36" s="70" t="s">
        <v>393</v>
      </c>
      <c r="E36" s="70" t="s">
        <v>239</v>
      </c>
      <c r="F36" s="95" t="s">
        <v>38</v>
      </c>
      <c r="G36" s="95" t="s">
        <v>424</v>
      </c>
      <c r="H36" s="95" t="s">
        <v>362</v>
      </c>
      <c r="I36" s="95" t="s">
        <v>363</v>
      </c>
      <c r="J36" s="95"/>
      <c r="K36" s="95"/>
      <c r="L36" s="95"/>
      <c r="M36" s="95"/>
      <c r="N36" s="95"/>
      <c r="O36" s="95"/>
      <c r="P36" s="95"/>
      <c r="Q36" s="95"/>
      <c r="R36" s="95"/>
      <c r="S36" s="95" t="s">
        <v>364</v>
      </c>
      <c r="T36" s="95" t="s">
        <v>365</v>
      </c>
      <c r="U36" s="95" t="s">
        <v>51</v>
      </c>
      <c r="V36" s="98" t="s">
        <v>220</v>
      </c>
      <c r="W36" s="98" t="s">
        <v>219</v>
      </c>
      <c r="X36" s="98" t="s">
        <v>218</v>
      </c>
      <c r="Y36" s="95" t="s">
        <v>38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3.75" thickBot="1" x14ac:dyDescent="0.3">
      <c r="A37" s="205"/>
      <c r="B37" s="208"/>
      <c r="C37" s="100" t="s">
        <v>192</v>
      </c>
      <c r="D37" s="70" t="s">
        <v>59</v>
      </c>
      <c r="E37" s="70" t="s">
        <v>239</v>
      </c>
      <c r="F37" s="95" t="s">
        <v>38</v>
      </c>
      <c r="G37" s="95" t="s">
        <v>425</v>
      </c>
      <c r="H37" s="95" t="s">
        <v>199</v>
      </c>
      <c r="I37" s="95" t="s">
        <v>369</v>
      </c>
      <c r="J37" s="95"/>
      <c r="K37" s="95"/>
      <c r="L37" s="95"/>
      <c r="M37" s="95"/>
      <c r="N37" s="95"/>
      <c r="O37" s="95"/>
      <c r="P37" s="95"/>
      <c r="Q37" s="95"/>
      <c r="R37" s="95"/>
      <c r="S37" s="95" t="s">
        <v>198</v>
      </c>
      <c r="T37" s="95" t="s">
        <v>370</v>
      </c>
      <c r="U37" s="95" t="s">
        <v>51</v>
      </c>
      <c r="V37" s="98" t="s">
        <v>220</v>
      </c>
      <c r="W37" s="98" t="s">
        <v>219</v>
      </c>
      <c r="X37" s="98" t="s">
        <v>218</v>
      </c>
      <c r="Y37" s="95" t="s">
        <v>38</v>
      </c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53.75" thickBot="1" x14ac:dyDescent="0.3">
      <c r="A38" s="205"/>
      <c r="B38" s="208"/>
      <c r="C38" s="100" t="s">
        <v>193</v>
      </c>
      <c r="D38" s="70" t="s">
        <v>139</v>
      </c>
      <c r="E38" s="70" t="s">
        <v>239</v>
      </c>
      <c r="F38" s="95" t="s">
        <v>38</v>
      </c>
      <c r="G38" s="95" t="s">
        <v>426</v>
      </c>
      <c r="H38" s="95" t="s">
        <v>200</v>
      </c>
      <c r="I38" s="95" t="s">
        <v>369</v>
      </c>
      <c r="J38" s="95"/>
      <c r="K38" s="95"/>
      <c r="L38" s="95"/>
      <c r="M38" s="95"/>
      <c r="N38" s="95"/>
      <c r="O38" s="95"/>
      <c r="P38" s="95"/>
      <c r="Q38" s="95"/>
      <c r="R38" s="95"/>
      <c r="S38" s="95" t="s">
        <v>197</v>
      </c>
      <c r="T38" s="95" t="s">
        <v>370</v>
      </c>
      <c r="U38" s="95" t="s">
        <v>51</v>
      </c>
      <c r="V38" s="98" t="s">
        <v>220</v>
      </c>
      <c r="W38" s="98" t="s">
        <v>219</v>
      </c>
      <c r="X38" s="98" t="s">
        <v>218</v>
      </c>
      <c r="Y38" s="95" t="s">
        <v>49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230.25" thickBot="1" x14ac:dyDescent="0.3">
      <c r="A39" s="206"/>
      <c r="B39" s="209"/>
      <c r="C39" s="99" t="s">
        <v>265</v>
      </c>
      <c r="D39" s="70" t="s">
        <v>141</v>
      </c>
      <c r="E39" s="70" t="s">
        <v>239</v>
      </c>
      <c r="F39" s="95" t="s">
        <v>38</v>
      </c>
      <c r="G39" s="95" t="s">
        <v>140</v>
      </c>
      <c r="H39" s="95" t="s">
        <v>201</v>
      </c>
      <c r="I39" s="95" t="s">
        <v>196</v>
      </c>
      <c r="J39" s="95"/>
      <c r="K39" s="95"/>
      <c r="L39" s="95"/>
      <c r="M39" s="95"/>
      <c r="N39" s="95"/>
      <c r="O39" s="95"/>
      <c r="P39" s="95"/>
      <c r="Q39" s="95"/>
      <c r="R39" s="95"/>
      <c r="S39" s="95" t="s">
        <v>371</v>
      </c>
      <c r="T39" s="95" t="s">
        <v>372</v>
      </c>
      <c r="U39" s="95" t="s">
        <v>51</v>
      </c>
      <c r="V39" s="98" t="s">
        <v>220</v>
      </c>
      <c r="W39" s="98" t="s">
        <v>219</v>
      </c>
      <c r="X39" s="98" t="s">
        <v>218</v>
      </c>
      <c r="Y39" s="95" t="s">
        <v>38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ht="314.25" thickBot="1" x14ac:dyDescent="0.3">
      <c r="A40" s="102"/>
      <c r="B40" s="103"/>
      <c r="C40" s="104" t="s">
        <v>395</v>
      </c>
      <c r="D40" s="105" t="s">
        <v>397</v>
      </c>
      <c r="E40" s="105" t="s">
        <v>396</v>
      </c>
      <c r="F40" s="95" t="s">
        <v>398</v>
      </c>
      <c r="G40" s="95" t="s">
        <v>399</v>
      </c>
      <c r="H40" s="106" t="s">
        <v>427</v>
      </c>
      <c r="I40" s="95" t="s">
        <v>413</v>
      </c>
      <c r="J40" s="122"/>
      <c r="K40" s="122"/>
      <c r="L40" s="122"/>
      <c r="M40" s="122"/>
      <c r="N40" s="122"/>
      <c r="O40" s="122"/>
      <c r="P40" s="122"/>
      <c r="Q40" s="122"/>
      <c r="R40" s="122"/>
      <c r="S40" s="107" t="s">
        <v>411</v>
      </c>
      <c r="T40" s="108" t="s">
        <v>412</v>
      </c>
      <c r="U40" s="95" t="s">
        <v>51</v>
      </c>
      <c r="V40" s="110" t="s">
        <v>401</v>
      </c>
      <c r="W40" s="106" t="s">
        <v>400</v>
      </c>
      <c r="X40" s="110" t="s">
        <v>218</v>
      </c>
      <c r="Y40" s="104" t="s">
        <v>414</v>
      </c>
    </row>
    <row r="41" spans="1:39" x14ac:dyDescent="0.25">
      <c r="C41" s="60"/>
      <c r="S41" s="61"/>
      <c r="Y41" s="60"/>
    </row>
    <row r="42" spans="1:39" x14ac:dyDescent="0.25">
      <c r="C42" s="60"/>
      <c r="S42" s="61"/>
      <c r="Y42" s="60"/>
    </row>
  </sheetData>
  <mergeCells count="25">
    <mergeCell ref="F1:F2"/>
    <mergeCell ref="G1:G2"/>
    <mergeCell ref="A4:A9"/>
    <mergeCell ref="A1:A2"/>
    <mergeCell ref="B1:B2"/>
    <mergeCell ref="D1:D2"/>
    <mergeCell ref="E1:E2"/>
    <mergeCell ref="H1:I1"/>
    <mergeCell ref="V1:V2"/>
    <mergeCell ref="W1:W2"/>
    <mergeCell ref="X1:X2"/>
    <mergeCell ref="Y1:Y2"/>
    <mergeCell ref="A36:A39"/>
    <mergeCell ref="B36:B39"/>
    <mergeCell ref="A10:A12"/>
    <mergeCell ref="B10:B12"/>
    <mergeCell ref="A13:A16"/>
    <mergeCell ref="B13:B16"/>
    <mergeCell ref="A17:A19"/>
    <mergeCell ref="B17:B19"/>
    <mergeCell ref="A20:A28"/>
    <mergeCell ref="B20:B23"/>
    <mergeCell ref="B24:B28"/>
    <mergeCell ref="A30:A35"/>
    <mergeCell ref="B30:B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50" zoomScaleNormal="150" workbookViewId="0">
      <selection activeCell="B9" sqref="B9"/>
    </sheetView>
  </sheetViews>
  <sheetFormatPr defaultRowHeight="15" x14ac:dyDescent="0.25"/>
  <cols>
    <col min="1" max="1" width="41.7109375" bestFit="1" customWidth="1"/>
    <col min="2" max="2" width="15.140625" bestFit="1" customWidth="1"/>
    <col min="3" max="3" width="13.140625" bestFit="1" customWidth="1"/>
    <col min="4" max="4" width="11.5703125" bestFit="1" customWidth="1"/>
  </cols>
  <sheetData>
    <row r="1" spans="1:4" ht="16.5" thickBot="1" x14ac:dyDescent="0.3">
      <c r="A1" s="230" t="s">
        <v>52</v>
      </c>
      <c r="B1" s="231"/>
    </row>
    <row r="2" spans="1:4" s="8" customFormat="1" x14ac:dyDescent="0.2">
      <c r="A2" s="6" t="s">
        <v>53</v>
      </c>
      <c r="B2" s="7">
        <v>150000</v>
      </c>
      <c r="D2" s="9" t="s">
        <v>254</v>
      </c>
    </row>
    <row r="3" spans="1:4" s="8" customFormat="1" x14ac:dyDescent="0.2">
      <c r="A3" s="10" t="s">
        <v>54</v>
      </c>
      <c r="B3" s="11">
        <v>75000</v>
      </c>
      <c r="D3" s="9" t="s">
        <v>257</v>
      </c>
    </row>
    <row r="4" spans="1:4" s="8" customFormat="1" x14ac:dyDescent="0.2">
      <c r="A4" s="10" t="s">
        <v>55</v>
      </c>
      <c r="B4" s="11">
        <v>150000</v>
      </c>
      <c r="C4" s="12"/>
      <c r="D4" s="13" t="s">
        <v>255</v>
      </c>
    </row>
    <row r="5" spans="1:4" s="8" customFormat="1" x14ac:dyDescent="0.2">
      <c r="A5" s="10" t="s">
        <v>56</v>
      </c>
      <c r="B5" s="11">
        <v>145000</v>
      </c>
      <c r="C5" s="12"/>
      <c r="D5" s="13" t="s">
        <v>254</v>
      </c>
    </row>
    <row r="6" spans="1:4" s="12" customFormat="1" x14ac:dyDescent="0.2">
      <c r="A6" s="10" t="s">
        <v>57</v>
      </c>
      <c r="B6" s="11">
        <v>500000</v>
      </c>
      <c r="D6" s="13" t="s">
        <v>253</v>
      </c>
    </row>
    <row r="7" spans="1:4" s="12" customFormat="1" x14ac:dyDescent="0.2">
      <c r="A7" s="10" t="s">
        <v>58</v>
      </c>
      <c r="B7" s="67">
        <v>450000</v>
      </c>
      <c r="D7" s="13" t="s">
        <v>253</v>
      </c>
    </row>
    <row r="8" spans="1:4" s="12" customFormat="1" x14ac:dyDescent="0.2">
      <c r="A8" s="10" t="s">
        <v>59</v>
      </c>
      <c r="B8" s="67">
        <v>50000</v>
      </c>
      <c r="D8" s="13" t="s">
        <v>253</v>
      </c>
    </row>
    <row r="9" spans="1:4" s="12" customFormat="1" x14ac:dyDescent="0.2">
      <c r="A9" s="10" t="s">
        <v>60</v>
      </c>
      <c r="B9" s="11">
        <v>50000</v>
      </c>
      <c r="D9" s="13" t="s">
        <v>253</v>
      </c>
    </row>
    <row r="10" spans="1:4" s="12" customFormat="1" x14ac:dyDescent="0.2">
      <c r="A10" s="10" t="s">
        <v>61</v>
      </c>
      <c r="B10" s="11">
        <v>75000</v>
      </c>
      <c r="D10" s="13" t="s">
        <v>256</v>
      </c>
    </row>
    <row r="11" spans="1:4" s="12" customFormat="1" x14ac:dyDescent="0.2">
      <c r="A11" s="10" t="s">
        <v>62</v>
      </c>
      <c r="B11" s="11">
        <v>75000</v>
      </c>
      <c r="D11" s="13" t="s">
        <v>256</v>
      </c>
    </row>
    <row r="12" spans="1:4" s="12" customFormat="1" ht="15.75" thickBot="1" x14ac:dyDescent="0.25">
      <c r="A12" s="14" t="s">
        <v>63</v>
      </c>
      <c r="B12" s="15">
        <v>10000</v>
      </c>
      <c r="D12" s="13" t="s">
        <v>256</v>
      </c>
    </row>
    <row r="13" spans="1:4" x14ac:dyDescent="0.25">
      <c r="B13" s="16">
        <f>SUM(B2:B12)</f>
        <v>1730000</v>
      </c>
      <c r="C13" s="16"/>
      <c r="D13" s="16"/>
    </row>
    <row r="14" spans="1:4" ht="15.75" x14ac:dyDescent="0.25">
      <c r="B14" s="17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1" zoomScale="120" zoomScaleNormal="120" workbookViewId="0">
      <selection activeCell="B24" sqref="B24"/>
    </sheetView>
  </sheetViews>
  <sheetFormatPr defaultColWidth="8.85546875" defaultRowHeight="15" x14ac:dyDescent="0.25"/>
  <cols>
    <col min="1" max="1" width="56.5703125" style="18" bestFit="1" customWidth="1"/>
    <col min="2" max="2" width="22.7109375" style="18" bestFit="1" customWidth="1"/>
    <col min="3" max="3" width="22.7109375" style="20" bestFit="1" customWidth="1"/>
    <col min="4" max="4" width="22.7109375" style="12" bestFit="1" customWidth="1"/>
    <col min="5" max="6" width="14.140625" style="12" bestFit="1" customWidth="1"/>
    <col min="7" max="16384" width="8.85546875" style="12"/>
  </cols>
  <sheetData>
    <row r="1" spans="1:7" x14ac:dyDescent="0.25">
      <c r="B1" s="19" t="s">
        <v>65</v>
      </c>
      <c r="C1" s="20" t="s">
        <v>66</v>
      </c>
      <c r="D1" s="20" t="s">
        <v>67</v>
      </c>
    </row>
    <row r="2" spans="1:7" x14ac:dyDescent="0.25">
      <c r="A2" s="21" t="s">
        <v>68</v>
      </c>
      <c r="B2" s="22" t="s">
        <v>69</v>
      </c>
      <c r="C2" s="23" t="s">
        <v>69</v>
      </c>
      <c r="D2" s="23" t="s">
        <v>69</v>
      </c>
    </row>
    <row r="3" spans="1:7" ht="14.25" x14ac:dyDescent="0.2">
      <c r="A3" s="24" t="s">
        <v>70</v>
      </c>
      <c r="B3" s="25">
        <v>8921000</v>
      </c>
      <c r="C3" s="26">
        <v>9277840</v>
      </c>
      <c r="D3" s="27">
        <v>9695342.8000000007</v>
      </c>
      <c r="E3" s="28"/>
      <c r="F3" s="28"/>
    </row>
    <row r="4" spans="1:7" ht="14.25" x14ac:dyDescent="0.2">
      <c r="A4" s="24" t="s">
        <v>71</v>
      </c>
      <c r="B4" s="29">
        <v>1500000</v>
      </c>
      <c r="C4" s="26">
        <v>1560000</v>
      </c>
      <c r="D4" s="27">
        <v>1630200</v>
      </c>
      <c r="E4" s="28"/>
      <c r="F4" s="28"/>
    </row>
    <row r="5" spans="1:7" ht="14.25" x14ac:dyDescent="0.2">
      <c r="A5" s="24" t="s">
        <v>72</v>
      </c>
      <c r="B5" s="29">
        <v>0</v>
      </c>
      <c r="C5" s="26">
        <v>0</v>
      </c>
      <c r="D5" s="27">
        <v>0</v>
      </c>
      <c r="E5" s="28"/>
      <c r="F5" s="28"/>
    </row>
    <row r="6" spans="1:7" ht="14.25" x14ac:dyDescent="0.2">
      <c r="A6" s="24" t="s">
        <v>73</v>
      </c>
      <c r="B6" s="29">
        <v>350000</v>
      </c>
      <c r="C6" s="26">
        <v>364000</v>
      </c>
      <c r="D6" s="27">
        <v>380380</v>
      </c>
      <c r="E6" s="28"/>
      <c r="F6" s="28"/>
    </row>
    <row r="7" spans="1:7" ht="14.25" x14ac:dyDescent="0.2">
      <c r="A7" s="24" t="s">
        <v>74</v>
      </c>
      <c r="B7" s="30">
        <v>250000</v>
      </c>
      <c r="C7" s="26">
        <v>260000</v>
      </c>
      <c r="D7" s="27">
        <v>271700</v>
      </c>
      <c r="E7" s="28"/>
      <c r="F7" s="28"/>
    </row>
    <row r="8" spans="1:7" ht="14.25" x14ac:dyDescent="0.2">
      <c r="A8" s="24" t="s">
        <v>75</v>
      </c>
      <c r="B8" s="29"/>
      <c r="C8" s="26">
        <v>0</v>
      </c>
      <c r="D8" s="27">
        <v>0</v>
      </c>
      <c r="F8" s="28"/>
    </row>
    <row r="9" spans="1:7" ht="15.75" thickBot="1" x14ac:dyDescent="0.3">
      <c r="A9" s="21" t="s">
        <v>76</v>
      </c>
      <c r="B9" s="31">
        <f>SUM(B3:B8)</f>
        <v>11021000</v>
      </c>
      <c r="C9" s="31">
        <v>11461840</v>
      </c>
      <c r="D9" s="31">
        <f>SUM(D3:D8)</f>
        <v>11977622.800000001</v>
      </c>
    </row>
    <row r="10" spans="1:7" ht="15.75" thickTop="1" x14ac:dyDescent="0.25">
      <c r="B10" s="19"/>
      <c r="C10" s="32"/>
      <c r="D10" s="33"/>
    </row>
    <row r="11" spans="1:7" x14ac:dyDescent="0.25">
      <c r="A11" s="21" t="s">
        <v>77</v>
      </c>
      <c r="B11" s="22"/>
      <c r="C11" s="23"/>
      <c r="D11" s="33"/>
    </row>
    <row r="12" spans="1:7" ht="14.25" x14ac:dyDescent="0.2">
      <c r="A12" s="34" t="s">
        <v>78</v>
      </c>
      <c r="B12" s="29">
        <v>350000</v>
      </c>
      <c r="C12" s="26">
        <v>364000</v>
      </c>
      <c r="D12" s="27">
        <v>380380</v>
      </c>
      <c r="E12" s="13"/>
      <c r="F12" s="13"/>
      <c r="G12" s="13"/>
    </row>
    <row r="13" spans="1:7" ht="14.25" x14ac:dyDescent="0.2">
      <c r="A13" s="34" t="s">
        <v>79</v>
      </c>
      <c r="B13" s="29">
        <v>50000</v>
      </c>
      <c r="C13" s="26">
        <v>52000</v>
      </c>
      <c r="D13" s="27">
        <v>60000</v>
      </c>
      <c r="E13" s="13"/>
      <c r="F13" s="13"/>
      <c r="G13" s="13"/>
    </row>
    <row r="14" spans="1:7" ht="14.25" x14ac:dyDescent="0.2">
      <c r="A14" s="34" t="s">
        <v>80</v>
      </c>
      <c r="B14" s="29">
        <v>15000</v>
      </c>
      <c r="C14" s="26">
        <v>15600</v>
      </c>
      <c r="D14" s="27">
        <v>16302</v>
      </c>
      <c r="E14" s="13"/>
      <c r="F14" s="13"/>
      <c r="G14" s="13"/>
    </row>
    <row r="15" spans="1:7" ht="14.25" x14ac:dyDescent="0.2">
      <c r="A15" s="34" t="s">
        <v>81</v>
      </c>
      <c r="B15" s="29">
        <v>100000</v>
      </c>
      <c r="C15" s="26">
        <v>104000</v>
      </c>
      <c r="D15" s="27">
        <v>108680</v>
      </c>
      <c r="E15" s="13"/>
      <c r="F15" s="13"/>
      <c r="G15" s="13"/>
    </row>
    <row r="16" spans="1:7" ht="14.25" x14ac:dyDescent="0.2">
      <c r="A16" s="34" t="s">
        <v>82</v>
      </c>
      <c r="B16" s="29">
        <v>85000</v>
      </c>
      <c r="C16" s="26">
        <v>88400</v>
      </c>
      <c r="D16" s="27">
        <v>92378</v>
      </c>
      <c r="E16" s="13"/>
      <c r="F16" s="13"/>
      <c r="G16" s="13"/>
    </row>
    <row r="17" spans="1:7" ht="14.25" x14ac:dyDescent="0.2">
      <c r="A17" s="34" t="s">
        <v>83</v>
      </c>
      <c r="B17" s="29">
        <v>650000</v>
      </c>
      <c r="C17" s="26">
        <v>676000</v>
      </c>
      <c r="D17" s="27">
        <v>812500</v>
      </c>
      <c r="E17" s="13"/>
      <c r="F17" s="13"/>
      <c r="G17" s="13"/>
    </row>
    <row r="18" spans="1:7" ht="14.25" x14ac:dyDescent="0.2">
      <c r="A18" s="34" t="s">
        <v>84</v>
      </c>
      <c r="B18" s="29">
        <v>50000</v>
      </c>
      <c r="C18" s="26">
        <v>52000</v>
      </c>
      <c r="D18" s="27">
        <v>54340</v>
      </c>
      <c r="E18" s="13"/>
      <c r="F18" s="13"/>
      <c r="G18" s="13"/>
    </row>
    <row r="19" spans="1:7" ht="14.25" x14ac:dyDescent="0.2">
      <c r="A19" s="34" t="s">
        <v>85</v>
      </c>
      <c r="B19" s="29">
        <v>30000</v>
      </c>
      <c r="C19" s="26">
        <v>31200</v>
      </c>
      <c r="D19" s="27">
        <v>32604</v>
      </c>
      <c r="E19" s="13"/>
      <c r="F19" s="13"/>
      <c r="G19" s="13"/>
    </row>
    <row r="20" spans="1:7" ht="14.25" x14ac:dyDescent="0.2">
      <c r="A20" s="34" t="s">
        <v>86</v>
      </c>
      <c r="B20" s="29">
        <v>80000</v>
      </c>
      <c r="C20" s="26">
        <v>83200</v>
      </c>
      <c r="D20" s="27">
        <v>86944</v>
      </c>
      <c r="E20" s="13"/>
      <c r="F20" s="13"/>
      <c r="G20" s="13"/>
    </row>
    <row r="21" spans="1:7" ht="14.25" x14ac:dyDescent="0.2">
      <c r="A21" s="34" t="s">
        <v>71</v>
      </c>
      <c r="B21" s="30">
        <v>1500000</v>
      </c>
      <c r="C21" s="26">
        <v>1560000</v>
      </c>
      <c r="D21" s="27">
        <v>1630200</v>
      </c>
      <c r="E21" s="13"/>
      <c r="F21" s="13"/>
      <c r="G21" s="13"/>
    </row>
    <row r="22" spans="1:7" ht="14.25" x14ac:dyDescent="0.2">
      <c r="A22" s="34" t="s">
        <v>87</v>
      </c>
      <c r="B22" s="29">
        <v>80000</v>
      </c>
      <c r="C22" s="26">
        <v>83200</v>
      </c>
      <c r="D22" s="27">
        <v>86944</v>
      </c>
      <c r="E22" s="13"/>
      <c r="F22" s="13"/>
      <c r="G22" s="13"/>
    </row>
    <row r="23" spans="1:7" ht="14.25" x14ac:dyDescent="0.2">
      <c r="A23" s="34" t="s">
        <v>88</v>
      </c>
      <c r="B23" s="29">
        <v>3500000</v>
      </c>
      <c r="C23" s="26">
        <v>3640000</v>
      </c>
      <c r="D23" s="27">
        <v>3836560</v>
      </c>
      <c r="E23" s="13"/>
      <c r="F23" s="13"/>
      <c r="G23" s="13"/>
    </row>
    <row r="24" spans="1:7" ht="14.25" x14ac:dyDescent="0.2">
      <c r="A24" s="34" t="s">
        <v>89</v>
      </c>
      <c r="B24" s="29">
        <v>35000</v>
      </c>
      <c r="C24" s="26">
        <v>36400</v>
      </c>
      <c r="D24" s="27">
        <v>38038</v>
      </c>
      <c r="E24" s="13"/>
      <c r="F24" s="13"/>
      <c r="G24" s="13"/>
    </row>
    <row r="25" spans="1:7" ht="14.25" x14ac:dyDescent="0.2">
      <c r="A25" s="34" t="s">
        <v>90</v>
      </c>
      <c r="B25" s="35">
        <f>[1]PROJECTS!B13</f>
        <v>1730000</v>
      </c>
      <c r="C25" s="26">
        <v>1799200</v>
      </c>
      <c r="D25" s="27">
        <v>2200000</v>
      </c>
      <c r="E25" s="13"/>
      <c r="F25" s="13"/>
      <c r="G25" s="13"/>
    </row>
    <row r="26" spans="1:7" ht="14.25" x14ac:dyDescent="0.2">
      <c r="A26" s="34" t="s">
        <v>91</v>
      </c>
      <c r="B26" s="36">
        <v>250000</v>
      </c>
      <c r="C26" s="26">
        <v>260000</v>
      </c>
      <c r="D26" s="27">
        <v>271700</v>
      </c>
      <c r="E26" s="13"/>
      <c r="F26" s="13"/>
      <c r="G26" s="13"/>
    </row>
    <row r="27" spans="1:7" ht="14.25" x14ac:dyDescent="0.2">
      <c r="A27" s="34" t="s">
        <v>92</v>
      </c>
      <c r="B27" s="29">
        <v>30000</v>
      </c>
      <c r="C27" s="26">
        <v>31200</v>
      </c>
      <c r="D27" s="27">
        <v>32604</v>
      </c>
      <c r="E27" s="13"/>
      <c r="F27" s="13"/>
      <c r="G27" s="13"/>
    </row>
    <row r="28" spans="1:7" ht="14.25" x14ac:dyDescent="0.2">
      <c r="A28" s="34" t="s">
        <v>93</v>
      </c>
      <c r="B28" s="29">
        <v>30000</v>
      </c>
      <c r="C28" s="26">
        <v>31200</v>
      </c>
      <c r="D28" s="27">
        <v>100000</v>
      </c>
      <c r="E28" s="13"/>
      <c r="F28" s="13"/>
      <c r="G28" s="13"/>
    </row>
    <row r="29" spans="1:7" ht="14.25" x14ac:dyDescent="0.2">
      <c r="A29" s="34" t="s">
        <v>94</v>
      </c>
      <c r="B29" s="29">
        <v>650000</v>
      </c>
      <c r="C29" s="26">
        <v>676000</v>
      </c>
      <c r="D29" s="27">
        <v>706420</v>
      </c>
      <c r="E29" s="13"/>
      <c r="F29" s="13"/>
      <c r="G29" s="13"/>
    </row>
    <row r="30" spans="1:7" ht="14.25" x14ac:dyDescent="0.2">
      <c r="A30" s="34" t="s">
        <v>95</v>
      </c>
      <c r="B30" s="29">
        <v>12000</v>
      </c>
      <c r="C30" s="26">
        <v>12480</v>
      </c>
      <c r="D30" s="27">
        <v>13041.6</v>
      </c>
      <c r="E30" s="13"/>
      <c r="F30" s="13"/>
      <c r="G30" s="13"/>
    </row>
    <row r="31" spans="1:7" ht="14.25" x14ac:dyDescent="0.2">
      <c r="A31" s="37" t="s">
        <v>96</v>
      </c>
      <c r="B31" s="29">
        <v>50000</v>
      </c>
      <c r="C31" s="26">
        <v>52000</v>
      </c>
      <c r="D31" s="27">
        <v>54340</v>
      </c>
      <c r="E31" s="13"/>
      <c r="F31" s="13"/>
      <c r="G31" s="13"/>
    </row>
    <row r="32" spans="1:7" ht="14.25" x14ac:dyDescent="0.2">
      <c r="A32" s="38" t="s">
        <v>97</v>
      </c>
      <c r="B32" s="35">
        <v>194000</v>
      </c>
      <c r="C32" s="39">
        <v>201760</v>
      </c>
      <c r="D32" s="27">
        <v>433647.2</v>
      </c>
      <c r="E32" s="13"/>
      <c r="F32" s="13"/>
      <c r="G32" s="13"/>
    </row>
    <row r="33" spans="1:7" ht="15.75" thickBot="1" x14ac:dyDescent="0.3">
      <c r="A33" s="40" t="s">
        <v>98</v>
      </c>
      <c r="B33" s="41">
        <f>SUM(B12:B32)</f>
        <v>9471000</v>
      </c>
      <c r="C33" s="41">
        <f>SUM(C12:C32)</f>
        <v>9849840</v>
      </c>
      <c r="D33" s="41">
        <f>SUM(D12:D32)</f>
        <v>11047622.799999999</v>
      </c>
      <c r="E33" s="13"/>
      <c r="F33" s="13"/>
      <c r="G33" s="13"/>
    </row>
    <row r="34" spans="1:7" ht="15.75" thickTop="1" x14ac:dyDescent="0.25">
      <c r="A34" s="40" t="s">
        <v>99</v>
      </c>
      <c r="B34" s="42"/>
      <c r="C34" s="43">
        <v>0</v>
      </c>
      <c r="D34" s="27"/>
      <c r="E34" s="13"/>
      <c r="F34" s="13"/>
      <c r="G34" s="13"/>
    </row>
    <row r="35" spans="1:7" ht="14.25" x14ac:dyDescent="0.2">
      <c r="A35" s="44" t="s">
        <v>100</v>
      </c>
      <c r="B35" s="29">
        <v>0</v>
      </c>
      <c r="C35" s="45">
        <v>0</v>
      </c>
      <c r="D35" s="27">
        <v>0</v>
      </c>
      <c r="E35" s="13"/>
      <c r="F35" s="13"/>
      <c r="G35" s="13"/>
    </row>
    <row r="36" spans="1:7" ht="14.25" x14ac:dyDescent="0.2">
      <c r="A36" s="44" t="s">
        <v>101</v>
      </c>
      <c r="B36" s="29">
        <v>0</v>
      </c>
      <c r="C36" s="45">
        <v>0</v>
      </c>
      <c r="D36" s="27">
        <v>0</v>
      </c>
      <c r="E36" s="13"/>
      <c r="F36" s="13"/>
      <c r="G36" s="13"/>
    </row>
    <row r="37" spans="1:7" ht="14.25" x14ac:dyDescent="0.2">
      <c r="A37" s="44" t="s">
        <v>102</v>
      </c>
      <c r="B37" s="29">
        <v>0</v>
      </c>
      <c r="C37" s="45">
        <v>0</v>
      </c>
      <c r="D37" s="27">
        <v>0</v>
      </c>
      <c r="E37" s="13"/>
      <c r="F37" s="13"/>
      <c r="G37" s="13"/>
    </row>
    <row r="38" spans="1:7" x14ac:dyDescent="0.25">
      <c r="A38" s="46" t="s">
        <v>103</v>
      </c>
      <c r="B38" s="29"/>
      <c r="C38" s="45">
        <v>0</v>
      </c>
      <c r="D38" s="27">
        <v>0</v>
      </c>
      <c r="E38" s="13"/>
      <c r="F38" s="13"/>
      <c r="G38" s="13"/>
    </row>
    <row r="39" spans="1:7" ht="14.25" x14ac:dyDescent="0.2">
      <c r="A39" s="34" t="s">
        <v>104</v>
      </c>
      <c r="B39" s="29">
        <v>150000</v>
      </c>
      <c r="C39" s="45">
        <v>200000</v>
      </c>
      <c r="D39" s="27">
        <v>200000</v>
      </c>
      <c r="E39" s="13"/>
      <c r="F39" s="13"/>
      <c r="G39" s="13"/>
    </row>
    <row r="40" spans="1:7" ht="14.25" x14ac:dyDescent="0.2">
      <c r="A40" s="34" t="s">
        <v>105</v>
      </c>
      <c r="B40" s="29">
        <v>250000</v>
      </c>
      <c r="C40" s="45">
        <v>350000</v>
      </c>
      <c r="D40" s="27">
        <v>200000</v>
      </c>
      <c r="E40" s="13"/>
      <c r="F40" s="13"/>
      <c r="G40" s="13"/>
    </row>
    <row r="41" spans="1:7" ht="14.25" x14ac:dyDescent="0.2">
      <c r="A41" s="34" t="s">
        <v>106</v>
      </c>
      <c r="B41" s="29">
        <v>900000</v>
      </c>
      <c r="C41" s="45">
        <v>562000</v>
      </c>
      <c r="D41" s="27">
        <v>500000</v>
      </c>
      <c r="E41" s="13"/>
      <c r="F41" s="13"/>
      <c r="G41" s="13"/>
    </row>
    <row r="42" spans="1:7" ht="14.25" x14ac:dyDescent="0.2">
      <c r="A42" s="34" t="s">
        <v>107</v>
      </c>
      <c r="B42" s="35">
        <v>250000</v>
      </c>
      <c r="C42" s="47">
        <v>500000</v>
      </c>
      <c r="D42" s="27">
        <v>30000</v>
      </c>
      <c r="E42" s="13"/>
      <c r="F42" s="13"/>
      <c r="G42" s="13"/>
    </row>
    <row r="43" spans="1:7" ht="15.75" thickBot="1" x14ac:dyDescent="0.3">
      <c r="A43" s="48" t="s">
        <v>108</v>
      </c>
      <c r="B43" s="49">
        <f>SUM(B39:B42)</f>
        <v>1550000</v>
      </c>
      <c r="C43" s="49">
        <f t="shared" ref="C43:D43" si="0">SUM(C39:C42)</f>
        <v>1612000</v>
      </c>
      <c r="D43" s="49">
        <f t="shared" si="0"/>
        <v>930000</v>
      </c>
      <c r="E43" s="13"/>
      <c r="F43" s="13"/>
      <c r="G43" s="13"/>
    </row>
    <row r="44" spans="1:7" ht="15.75" thickBot="1" x14ac:dyDescent="0.3">
      <c r="A44" s="50" t="s">
        <v>109</v>
      </c>
      <c r="B44" s="51">
        <f>B33+B43</f>
        <v>11021000</v>
      </c>
      <c r="C44" s="52">
        <f>C33+C43</f>
        <v>11461840</v>
      </c>
      <c r="D44" s="53">
        <f>D33+D43</f>
        <v>11977622.799999999</v>
      </c>
      <c r="E44" s="13"/>
      <c r="F44" s="13"/>
      <c r="G44" s="13"/>
    </row>
    <row r="45" spans="1:7" thickTop="1" x14ac:dyDescent="0.2">
      <c r="A45" s="54" t="s">
        <v>110</v>
      </c>
      <c r="B45" s="55">
        <f>B9-B44</f>
        <v>0</v>
      </c>
      <c r="C45" s="55">
        <f>C9-C44</f>
        <v>0</v>
      </c>
      <c r="D45" s="55">
        <f t="shared" ref="D45" si="1">D9-D44</f>
        <v>0</v>
      </c>
      <c r="E45" s="13"/>
      <c r="F45" s="13"/>
      <c r="G45" s="13"/>
    </row>
    <row r="46" spans="1:7" x14ac:dyDescent="0.25">
      <c r="C46" s="56"/>
    </row>
    <row r="47" spans="1:7" x14ac:dyDescent="0.25">
      <c r="C47" s="57"/>
      <c r="D47" s="13"/>
    </row>
    <row r="48" spans="1:7" x14ac:dyDescent="0.25">
      <c r="A48" s="58"/>
      <c r="C48" s="56"/>
    </row>
    <row r="49" spans="1:1" x14ac:dyDescent="0.25">
      <c r="A49" s="5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PROJECTS</vt:lpstr>
      <vt:lpstr>3year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</dc:creator>
  <cp:lastModifiedBy>Ntombi</cp:lastModifiedBy>
  <cp:lastPrinted>2024-07-26T08:08:17Z</cp:lastPrinted>
  <dcterms:created xsi:type="dcterms:W3CDTF">2023-06-06T09:15:16Z</dcterms:created>
  <dcterms:modified xsi:type="dcterms:W3CDTF">2024-10-25T09:23:30Z</dcterms:modified>
</cp:coreProperties>
</file>